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970" windowWidth="19230" windowHeight="6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B22" i="1"/>
  <c r="C40" i="1"/>
  <c r="D40" i="1"/>
  <c r="E40" i="1"/>
  <c r="F40" i="1"/>
  <c r="G40" i="1"/>
  <c r="B40" i="1"/>
</calcChain>
</file>

<file path=xl/sharedStrings.xml><?xml version="1.0" encoding="utf-8"?>
<sst xmlns="http://schemas.openxmlformats.org/spreadsheetml/2006/main" count="61" uniqueCount="51">
  <si>
    <t>PENANG GLOBAL TOURISM SDN BHD</t>
  </si>
  <si>
    <t>BUDGET FOR THE YEAR 2013</t>
  </si>
  <si>
    <t>DETAILS OF BUDGET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</si>
  <si>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</si>
  <si>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</si>
  <si>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</si>
  <si>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</si>
  <si>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Penang Island Jazz Festival</t>
  </si>
  <si>
    <t xml:space="preserve"> - Culture Japan Convention</t>
  </si>
  <si>
    <t xml:space="preserve"> - Culture Japan Night Penang </t>
  </si>
  <si>
    <t xml:space="preserve"> - Sport Tourism Event</t>
  </si>
  <si>
    <t xml:space="preserve"> - Willma Budke's 5000th Room Night</t>
  </si>
  <si>
    <t xml:space="preserve"> - World Press Photo Exhibition </t>
  </si>
  <si>
    <t xml:space="preserve"> - Hari Raya Light &amp; Sound Show</t>
  </si>
  <si>
    <t xml:space="preserve"> - Raja Muda S'gor International Regatta</t>
  </si>
  <si>
    <t xml:space="preserve"> - Penang Economic Conference</t>
  </si>
  <si>
    <t xml:space="preserve"> - Contingency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</si>
  <si>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</si>
  <si>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</si>
  <si>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</si>
  <si>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</si>
  <si>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</si>
  <si>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t xml:space="preserve"> - DVD Duplication</t>
  </si>
  <si>
    <t xml:space="preserve"> - Professional fee for Brochure Distribution</t>
  </si>
  <si>
    <t xml:space="preserve"> - PGT Networking with Tourism Players</t>
  </si>
  <si>
    <t xml:space="preserve"> - Facilities for Tourism Product</t>
  </si>
  <si>
    <t xml:space="preserve"> - Development of surveys </t>
  </si>
  <si>
    <t>TOTAL TOURISM SERVICES</t>
  </si>
  <si>
    <t>ESTIMATED</t>
  </si>
  <si>
    <t xml:space="preserve"> BUDGET </t>
  </si>
  <si>
    <t>FOR 2014</t>
  </si>
  <si>
    <t>RM</t>
  </si>
  <si>
    <t>FOR 2013</t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</si>
  <si>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Heritage Walkabout Map</t>
    </r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</si>
  <si>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Discovery Balik Pulau </t>
    </r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</si>
  <si>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Mirai Map</t>
    </r>
  </si>
  <si>
    <t xml:space="preserve">ACTUAL </t>
  </si>
  <si>
    <t xml:space="preserve">UP TILL </t>
  </si>
  <si>
    <t>NOV 2013</t>
  </si>
  <si>
    <t>PROJECTION</t>
  </si>
  <si>
    <t>EXPENSES</t>
  </si>
  <si>
    <t>(JAN-DEC)</t>
  </si>
  <si>
    <t>BALANCE</t>
  </si>
  <si>
    <t xml:space="preserve">BUDGET </t>
  </si>
  <si>
    <t>EXPENDITURE</t>
  </si>
  <si>
    <t>FOR 2012</t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</si>
  <si>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Peranakkan Brochure</t>
    </r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</si>
  <si>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Heritage Walkabout Tour Brochure</t>
    </r>
  </si>
  <si>
    <r>
      <t xml:space="preserve">   </t>
    </r>
    <r>
      <rPr>
        <b/>
        <sz val="12"/>
        <rFont val="Wingdings"/>
        <charset val="2"/>
      </rPr>
      <t></t>
    </r>
    <r>
      <rPr>
        <b/>
        <sz val="12"/>
        <rFont val="Arial"/>
        <family val="2"/>
      </rPr>
      <t xml:space="preserve">  Marking Georgetown Brochure</t>
    </r>
  </si>
  <si>
    <t xml:space="preserve"> - Spring FestoRama</t>
  </si>
  <si>
    <t xml:space="preserve"> - Mid-Autumn FestoRama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</si>
</sst>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b/>
      <sz val="1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0" fillId="0" borderId="0"/>
  </cellStyleXfs>
  <cellXfs count="63">
    <xf numFmtId="0" fontId="0" fillId="0" borderId="0" xfId="0"/>
    <xf numFmtId="37" fontId="6" fillId="0" borderId="0" xfId="0" applyNumberFormat="1" applyFont="1" applyFill="1"/>
    <xf numFmtId="37" fontId="3" fillId="0" borderId="0" xfId="4" applyNumberFormat="1" applyFont="1" applyFill="1"/>
    <xf numFmtId="164" fontId="7" fillId="6" borderId="0" xfId="2" applyNumberFormat="1" applyFont="1" applyFill="1"/>
    <xf numFmtId="37" fontId="4" fillId="0" borderId="3" xfId="0" applyNumberFormat="1" applyFont="1" applyFill="1" applyBorder="1"/>
    <xf numFmtId="37" fontId="4" fillId="0" borderId="1" xfId="0" applyNumberFormat="1" applyFont="1" applyFill="1" applyBorder="1"/>
    <xf numFmtId="37" fontId="5" fillId="0" borderId="2" xfId="0" applyNumberFormat="1" applyFont="1" applyFill="1" applyBorder="1"/>
    <xf numFmtId="164" fontId="5" fillId="0" borderId="3" xfId="2" applyNumberFormat="1" applyFont="1" applyFill="1" applyBorder="1" applyAlignment="1">
      <alignment horizontal="center"/>
    </xf>
    <xf numFmtId="164" fontId="5" fillId="0" borderId="1" xfId="2" quotePrefix="1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0" fontId="0" fillId="0" borderId="0" xfId="0"/>
    <xf numFmtId="37" fontId="4" fillId="2" borderId="0" xfId="0" applyNumberFormat="1" applyFont="1" applyFill="1" applyBorder="1"/>
    <xf numFmtId="164" fontId="5" fillId="2" borderId="0" xfId="2" applyNumberFormat="1" applyFont="1" applyFill="1" applyBorder="1"/>
    <xf numFmtId="164" fontId="7" fillId="0" borderId="4" xfId="2" applyNumberFormat="1" applyFont="1" applyFill="1" applyBorder="1"/>
    <xf numFmtId="37" fontId="5" fillId="0" borderId="4" xfId="4" applyNumberFormat="1" applyFont="1" applyFill="1" applyBorder="1"/>
    <xf numFmtId="37" fontId="4" fillId="0" borderId="4" xfId="4" applyNumberFormat="1" applyFont="1" applyFill="1" applyBorder="1"/>
    <xf numFmtId="37" fontId="5" fillId="0" borderId="4" xfId="0" applyNumberFormat="1" applyFont="1" applyFill="1" applyBorder="1"/>
    <xf numFmtId="37" fontId="5" fillId="0" borderId="4" xfId="4" quotePrefix="1" applyNumberFormat="1" applyFont="1" applyFill="1" applyBorder="1"/>
    <xf numFmtId="37" fontId="4" fillId="0" borderId="4" xfId="4" quotePrefix="1" applyNumberFormat="1" applyFont="1" applyFill="1" applyBorder="1"/>
    <xf numFmtId="37" fontId="4" fillId="0" borderId="4" xfId="0" applyNumberFormat="1" applyFont="1" applyFill="1" applyBorder="1"/>
    <xf numFmtId="164" fontId="5" fillId="0" borderId="3" xfId="2" applyNumberFormat="1" applyFont="1" applyFill="1" applyBorder="1" applyAlignment="1">
      <alignment horizontal="center"/>
    </xf>
    <xf numFmtId="164" fontId="5" fillId="0" borderId="1" xfId="2" applyNumberFormat="1" applyFont="1" applyFill="1" applyBorder="1" applyAlignment="1">
      <alignment horizontal="center"/>
    </xf>
    <xf numFmtId="164" fontId="5" fillId="0" borderId="1" xfId="2" quotePrefix="1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0" fontId="0" fillId="0" borderId="0" xfId="0"/>
    <xf numFmtId="164" fontId="5" fillId="2" borderId="0" xfId="2" applyNumberFormat="1" applyFont="1" applyFill="1" applyBorder="1"/>
    <xf numFmtId="164" fontId="8" fillId="3" borderId="0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164" fontId="5" fillId="3" borderId="3" xfId="2" applyNumberFormat="1" applyFont="1" applyFill="1" applyBorder="1" applyAlignment="1">
      <alignment horizontal="center"/>
    </xf>
    <xf numFmtId="164" fontId="5" fillId="3" borderId="1" xfId="2" applyNumberFormat="1" applyFont="1" applyFill="1" applyBorder="1" applyAlignment="1">
      <alignment horizontal="center"/>
    </xf>
    <xf numFmtId="164" fontId="5" fillId="3" borderId="1" xfId="2" quotePrefix="1" applyNumberFormat="1" applyFont="1" applyFill="1" applyBorder="1" applyAlignment="1">
      <alignment horizontal="center"/>
    </xf>
    <xf numFmtId="164" fontId="5" fillId="3" borderId="2" xfId="2" applyNumberFormat="1" applyFont="1" applyFill="1" applyBorder="1" applyAlignment="1">
      <alignment horizontal="center"/>
    </xf>
    <xf numFmtId="164" fontId="5" fillId="0" borderId="3" xfId="2" applyNumberFormat="1" applyFont="1" applyFill="1" applyBorder="1" applyAlignment="1">
      <alignment horizontal="center"/>
    </xf>
    <xf numFmtId="164" fontId="5" fillId="0" borderId="1" xfId="2" applyNumberFormat="1" applyFont="1" applyFill="1" applyBorder="1" applyAlignment="1">
      <alignment horizontal="center"/>
    </xf>
    <xf numFmtId="164" fontId="5" fillId="0" borderId="1" xfId="2" quotePrefix="1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164" fontId="8" fillId="0" borderId="0" xfId="2" applyNumberFormat="1" applyFont="1" applyFill="1" applyBorder="1"/>
    <xf numFmtId="164" fontId="7" fillId="2" borderId="0" xfId="2" applyNumberFormat="1" applyFont="1" applyFill="1" applyBorder="1"/>
    <xf numFmtId="164" fontId="5" fillId="0" borderId="3" xfId="2" applyNumberFormat="1" applyFont="1" applyFill="1" applyBorder="1" applyAlignment="1">
      <alignment horizontal="center"/>
    </xf>
    <xf numFmtId="164" fontId="5" fillId="0" borderId="1" xfId="2" quotePrefix="1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164" fontId="5" fillId="2" borderId="0" xfId="2" applyNumberFormat="1" applyFont="1" applyFill="1" applyBorder="1"/>
    <xf numFmtId="164" fontId="8" fillId="0" borderId="1" xfId="2" applyNumberFormat="1" applyFont="1" applyFill="1" applyBorder="1"/>
    <xf numFmtId="164" fontId="7" fillId="2" borderId="1" xfId="2" applyNumberFormat="1" applyFont="1" applyFill="1" applyBorder="1"/>
    <xf numFmtId="0" fontId="0" fillId="4" borderId="0" xfId="0" applyFill="1"/>
    <xf numFmtId="164" fontId="7" fillId="5" borderId="4" xfId="2" applyNumberFormat="1" applyFont="1" applyFill="1" applyBorder="1"/>
    <xf numFmtId="164" fontId="5" fillId="5" borderId="4" xfId="2" applyNumberFormat="1" applyFont="1" applyFill="1" applyBorder="1"/>
    <xf numFmtId="164" fontId="5" fillId="4" borderId="3" xfId="2" applyNumberFormat="1" applyFont="1" applyFill="1" applyBorder="1" applyAlignment="1">
      <alignment horizontal="center"/>
    </xf>
    <xf numFmtId="164" fontId="5" fillId="4" borderId="1" xfId="2" quotePrefix="1" applyNumberFormat="1" applyFont="1" applyFill="1" applyBorder="1" applyAlignment="1">
      <alignment horizontal="center"/>
    </xf>
    <xf numFmtId="164" fontId="5" fillId="4" borderId="2" xfId="2" applyNumberFormat="1" applyFont="1" applyFill="1" applyBorder="1" applyAlignment="1">
      <alignment horizontal="center"/>
    </xf>
    <xf numFmtId="164" fontId="7" fillId="4" borderId="4" xfId="2" applyNumberFormat="1" applyFont="1" applyFill="1" applyBorder="1"/>
    <xf numFmtId="164" fontId="7" fillId="4" borderId="4" xfId="2" applyNumberFormat="1" applyFont="1" applyFill="1" applyBorder="1" applyAlignment="1">
      <alignment horizontal="center" vertical="center" wrapText="1"/>
    </xf>
    <xf numFmtId="164" fontId="7" fillId="3" borderId="4" xfId="2" applyNumberFormat="1" applyFont="1" applyFill="1" applyBorder="1" applyAlignment="1">
      <alignment horizontal="center"/>
    </xf>
    <xf numFmtId="37" fontId="5" fillId="2" borderId="4" xfId="0" applyNumberFormat="1" applyFont="1" applyFill="1" applyBorder="1"/>
    <xf numFmtId="164" fontId="5" fillId="2" borderId="4" xfId="2" applyNumberFormat="1" applyFont="1" applyFill="1" applyBorder="1"/>
    <xf numFmtId="164" fontId="7" fillId="4" borderId="2" xfId="2" applyNumberFormat="1" applyFont="1" applyFill="1" applyBorder="1"/>
    <xf numFmtId="37" fontId="4" fillId="5" borderId="4" xfId="0" applyNumberFormat="1" applyFont="1" applyFill="1" applyBorder="1"/>
    <xf numFmtId="164" fontId="7" fillId="5" borderId="4" xfId="2" applyNumberFormat="1" applyFont="1" applyFill="1" applyBorder="1" applyAlignment="1">
      <alignment horizontal="center"/>
    </xf>
    <xf numFmtId="164" fontId="7" fillId="0" borderId="5" xfId="2" applyNumberFormat="1" applyFont="1" applyFill="1" applyBorder="1"/>
    <xf numFmtId="164" fontId="7" fillId="0" borderId="6" xfId="2" applyNumberFormat="1" applyFont="1" applyFill="1" applyBorder="1"/>
    <xf numFmtId="37" fontId="5" fillId="5" borderId="2" xfId="0" applyNumberFormat="1" applyFont="1" applyFill="1" applyBorder="1"/>
    <xf numFmtId="164" fontId="5" fillId="5" borderId="2" xfId="2" applyNumberFormat="1" applyFont="1" applyFill="1" applyBorder="1"/>
    <xf numFmtId="164" fontId="7" fillId="4" borderId="4" xfId="2" applyNumberFormat="1" applyFont="1" applyFill="1" applyBorder="1" applyAlignment="1">
      <alignment horizontal="center" vertical="center" wrapText="1"/>
    </xf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6" workbookViewId="0">
      <selection activeCell="D35" sqref="D35"/>
    </sheetView>
  </sheetViews>
  <sheetFormatPr defaultRowHeight="15"/>
  <cols>
    <col min="1" max="1" width="50.28515625" bestFit="1" customWidth="1"/>
    <col min="2" max="3" width="16.140625" bestFit="1" customWidth="1"/>
    <col min="4" max="4" width="13.5703125" bestFit="1" customWidth="1"/>
    <col min="5" max="5" width="18" bestFit="1" customWidth="1"/>
    <col min="6" max="6" width="14.140625" bestFit="1" customWidth="1"/>
    <col min="7" max="7" width="19.7109375" bestFit="1" customWidth="1"/>
  </cols>
  <sheetData>
    <row r="1" spans="1:7" ht="15.75">
      <c r="A1" s="4" t="s">
        <v>0</v>
      </c>
      <c r="B1" s="47" t="s">
        <v>28</v>
      </c>
      <c r="C1" s="7" t="s">
        <v>28</v>
      </c>
      <c r="D1" s="20" t="s">
        <v>36</v>
      </c>
      <c r="E1" s="28" t="s">
        <v>39</v>
      </c>
      <c r="F1" s="32" t="s">
        <v>42</v>
      </c>
      <c r="G1" s="38" t="s">
        <v>36</v>
      </c>
    </row>
    <row r="2" spans="1:7" ht="15.75">
      <c r="A2" s="5" t="s">
        <v>1</v>
      </c>
      <c r="B2" s="48" t="s">
        <v>29</v>
      </c>
      <c r="C2" s="8" t="s">
        <v>29</v>
      </c>
      <c r="D2" s="21" t="s">
        <v>37</v>
      </c>
      <c r="E2" s="29" t="s">
        <v>40</v>
      </c>
      <c r="F2" s="33" t="s">
        <v>43</v>
      </c>
      <c r="G2" s="39" t="s">
        <v>44</v>
      </c>
    </row>
    <row r="3" spans="1:7" ht="15.75">
      <c r="A3" s="5" t="s">
        <v>2</v>
      </c>
      <c r="B3" s="48" t="s">
        <v>30</v>
      </c>
      <c r="C3" s="8" t="s">
        <v>32</v>
      </c>
      <c r="D3" s="22" t="s">
        <v>38</v>
      </c>
      <c r="E3" s="30" t="s">
        <v>41</v>
      </c>
      <c r="F3" s="34" t="s">
        <v>32</v>
      </c>
      <c r="G3" s="39" t="s">
        <v>45</v>
      </c>
    </row>
    <row r="4" spans="1:7" ht="15.75">
      <c r="A4" s="6"/>
      <c r="B4" s="49" t="s">
        <v>31</v>
      </c>
      <c r="C4" s="9" t="s">
        <v>31</v>
      </c>
      <c r="D4" s="23" t="s">
        <v>31</v>
      </c>
      <c r="E4" s="31" t="s">
        <v>31</v>
      </c>
      <c r="F4" s="35" t="s">
        <v>31</v>
      </c>
      <c r="G4" s="40" t="s">
        <v>31</v>
      </c>
    </row>
    <row r="5" spans="1:7" ht="15.75">
      <c r="A5" s="1"/>
      <c r="B5" s="3"/>
    </row>
    <row r="6" spans="1:7" ht="15.75">
      <c r="A6" s="11" t="s">
        <v>3</v>
      </c>
      <c r="B6" s="41"/>
      <c r="C6" s="12"/>
      <c r="D6" s="25"/>
      <c r="E6" s="27"/>
      <c r="F6" s="37"/>
      <c r="G6" s="43"/>
    </row>
    <row r="7" spans="1:7" ht="15.75">
      <c r="A7" s="14" t="s">
        <v>4</v>
      </c>
      <c r="B7" s="50">
        <v>10000</v>
      </c>
      <c r="C7" s="13">
        <v>10000</v>
      </c>
      <c r="D7" s="13">
        <v>7500</v>
      </c>
      <c r="E7" s="52">
        <v>10000</v>
      </c>
      <c r="F7" s="13">
        <v>0</v>
      </c>
      <c r="G7" s="13">
        <v>49241.27</v>
      </c>
    </row>
    <row r="8" spans="1:7" ht="15.75">
      <c r="A8" s="14" t="s">
        <v>5</v>
      </c>
      <c r="B8" s="50">
        <v>120000</v>
      </c>
      <c r="C8" s="13">
        <v>120000</v>
      </c>
      <c r="D8" s="13">
        <v>78034.600000000006</v>
      </c>
      <c r="E8" s="52">
        <v>93321.600000000006</v>
      </c>
      <c r="F8" s="13">
        <v>26678.399999999994</v>
      </c>
      <c r="G8" s="13">
        <v>45755.3</v>
      </c>
    </row>
    <row r="9" spans="1:7" ht="15.75">
      <c r="A9" s="14" t="s">
        <v>6</v>
      </c>
      <c r="B9" s="50">
        <v>140000</v>
      </c>
      <c r="C9" s="13">
        <v>140000</v>
      </c>
      <c r="D9" s="13">
        <v>87601.4</v>
      </c>
      <c r="E9" s="52">
        <v>135780.6</v>
      </c>
      <c r="F9" s="13">
        <v>4219.3999999999942</v>
      </c>
      <c r="G9" s="13">
        <v>117088.2</v>
      </c>
    </row>
    <row r="10" spans="1:7" ht="15.75">
      <c r="A10" s="14" t="s">
        <v>7</v>
      </c>
      <c r="B10" s="50">
        <v>80000</v>
      </c>
      <c r="C10" s="13">
        <v>80000</v>
      </c>
      <c r="D10" s="13">
        <v>80000</v>
      </c>
      <c r="E10" s="52">
        <v>80000</v>
      </c>
      <c r="F10" s="13">
        <v>0</v>
      </c>
      <c r="G10" s="13">
        <v>80000</v>
      </c>
    </row>
    <row r="11" spans="1:7" ht="15.75">
      <c r="A11" s="14" t="s">
        <v>8</v>
      </c>
      <c r="B11" s="62">
        <v>100000</v>
      </c>
      <c r="C11" s="13">
        <v>85000</v>
      </c>
      <c r="D11" s="13">
        <v>90459.12</v>
      </c>
      <c r="E11" s="52">
        <v>90459.12</v>
      </c>
      <c r="F11" s="13">
        <v>-5459.1199999999953</v>
      </c>
      <c r="G11" s="13">
        <v>0</v>
      </c>
    </row>
    <row r="12" spans="1:7" ht="15.75">
      <c r="A12" s="14" t="s">
        <v>9</v>
      </c>
      <c r="B12" s="62"/>
      <c r="C12" s="13">
        <v>5038</v>
      </c>
      <c r="D12" s="13">
        <v>4653.8</v>
      </c>
      <c r="E12" s="52">
        <v>4653.8</v>
      </c>
      <c r="F12" s="13">
        <v>384.19999999999982</v>
      </c>
      <c r="G12" s="13">
        <v>0</v>
      </c>
    </row>
    <row r="13" spans="1:7" ht="15.75">
      <c r="A13" s="14" t="s">
        <v>10</v>
      </c>
      <c r="B13" s="51">
        <v>50000</v>
      </c>
      <c r="C13" s="13"/>
      <c r="D13" s="13"/>
      <c r="E13" s="52"/>
      <c r="F13" s="13"/>
      <c r="G13" s="13"/>
    </row>
    <row r="14" spans="1:7" ht="15.75">
      <c r="A14" s="14" t="s">
        <v>11</v>
      </c>
      <c r="B14" s="50">
        <v>0</v>
      </c>
      <c r="C14" s="13">
        <v>0</v>
      </c>
      <c r="D14" s="13">
        <v>6005.6</v>
      </c>
      <c r="E14" s="52">
        <v>6005.6</v>
      </c>
      <c r="F14" s="13">
        <v>-6005.6</v>
      </c>
      <c r="G14" s="13"/>
    </row>
    <row r="15" spans="1:7" ht="15.75">
      <c r="A15" s="15" t="s">
        <v>12</v>
      </c>
      <c r="B15" s="50">
        <v>35000</v>
      </c>
      <c r="C15" s="13">
        <v>0</v>
      </c>
      <c r="D15" s="13"/>
      <c r="E15" s="52">
        <v>0</v>
      </c>
      <c r="F15" s="13">
        <v>0</v>
      </c>
      <c r="G15" s="13">
        <v>33482.699999999997</v>
      </c>
    </row>
    <row r="16" spans="1:7" ht="15.75">
      <c r="A16" s="14" t="s">
        <v>13</v>
      </c>
      <c r="B16" s="50">
        <v>0</v>
      </c>
      <c r="C16" s="13">
        <v>0</v>
      </c>
      <c r="D16" s="13"/>
      <c r="E16" s="52">
        <v>0</v>
      </c>
      <c r="F16" s="13">
        <v>0</v>
      </c>
      <c r="G16" s="13">
        <v>154272.04999999999</v>
      </c>
    </row>
    <row r="17" spans="1:7" ht="15.75">
      <c r="A17" s="15" t="s">
        <v>14</v>
      </c>
      <c r="B17" s="50">
        <v>4000</v>
      </c>
      <c r="C17" s="13">
        <v>0</v>
      </c>
      <c r="D17" s="13"/>
      <c r="E17" s="52">
        <v>0</v>
      </c>
      <c r="F17" s="13">
        <v>0</v>
      </c>
      <c r="G17" s="13">
        <v>4000</v>
      </c>
    </row>
    <row r="18" spans="1:7" ht="15.75">
      <c r="A18" s="15" t="s">
        <v>15</v>
      </c>
      <c r="B18" s="50">
        <v>0</v>
      </c>
      <c r="C18" s="13"/>
      <c r="D18" s="13">
        <v>6101.6</v>
      </c>
      <c r="E18" s="52">
        <v>6101.6</v>
      </c>
      <c r="F18" s="13">
        <v>-6101.6</v>
      </c>
      <c r="G18" s="13"/>
    </row>
    <row r="19" spans="1:7" s="24" customFormat="1" ht="15.75">
      <c r="A19" s="15" t="s">
        <v>49</v>
      </c>
      <c r="B19" s="50">
        <v>10000</v>
      </c>
      <c r="C19" s="13"/>
      <c r="D19" s="13"/>
      <c r="E19" s="52"/>
      <c r="F19" s="13"/>
      <c r="G19" s="13"/>
    </row>
    <row r="20" spans="1:7" s="24" customFormat="1" ht="15.75">
      <c r="A20" s="15" t="s">
        <v>50</v>
      </c>
      <c r="B20" s="50">
        <v>10000</v>
      </c>
      <c r="C20" s="13"/>
      <c r="D20" s="13"/>
      <c r="E20" s="52"/>
      <c r="F20" s="13"/>
      <c r="G20" s="13"/>
    </row>
    <row r="21" spans="1:7" ht="15.75">
      <c r="A21" s="15" t="s">
        <v>16</v>
      </c>
      <c r="B21" s="50">
        <v>10000</v>
      </c>
      <c r="C21" s="13">
        <v>10000</v>
      </c>
      <c r="D21" s="13"/>
      <c r="E21" s="52">
        <v>0</v>
      </c>
      <c r="F21" s="13">
        <v>10000</v>
      </c>
      <c r="G21" s="13"/>
    </row>
    <row r="22" spans="1:7" ht="15.75">
      <c r="A22" s="53" t="s">
        <v>17</v>
      </c>
      <c r="B22" s="54">
        <f>SUM(B7:B21)</f>
        <v>569000</v>
      </c>
      <c r="C22" s="54">
        <f t="shared" ref="C22:G22" si="0">SUM(C7:C21)</f>
        <v>450038</v>
      </c>
      <c r="D22" s="54">
        <f t="shared" si="0"/>
        <v>360356.11999999994</v>
      </c>
      <c r="E22" s="54">
        <f t="shared" si="0"/>
        <v>426322.31999999995</v>
      </c>
      <c r="F22" s="54">
        <f t="shared" si="0"/>
        <v>23715.679999999993</v>
      </c>
      <c r="G22" s="54">
        <f t="shared" si="0"/>
        <v>483839.52</v>
      </c>
    </row>
    <row r="23" spans="1:7">
      <c r="A23" s="2"/>
      <c r="B23" s="44"/>
      <c r="C23" s="10"/>
      <c r="D23" s="24"/>
      <c r="E23" s="26"/>
      <c r="F23" s="36"/>
      <c r="G23" s="42"/>
    </row>
    <row r="24" spans="1:7" ht="15.75">
      <c r="A24" s="56" t="s">
        <v>18</v>
      </c>
      <c r="B24" s="46"/>
      <c r="C24" s="46"/>
      <c r="D24" s="46"/>
      <c r="E24" s="57"/>
      <c r="F24" s="45"/>
      <c r="G24" s="45"/>
    </row>
    <row r="25" spans="1:7" ht="15.75">
      <c r="A25" s="6" t="s">
        <v>19</v>
      </c>
      <c r="B25" s="55">
        <v>100000</v>
      </c>
      <c r="C25" s="58">
        <v>100000</v>
      </c>
      <c r="D25" s="13">
        <v>56998.97</v>
      </c>
      <c r="E25" s="52">
        <v>81668.97</v>
      </c>
      <c r="F25" s="13">
        <v>18331.03</v>
      </c>
      <c r="G25" s="13">
        <v>85380.6</v>
      </c>
    </row>
    <row r="26" spans="1:7" ht="15.75">
      <c r="A26" s="14" t="s">
        <v>20</v>
      </c>
      <c r="B26" s="50">
        <v>9600</v>
      </c>
      <c r="C26" s="59">
        <v>9600</v>
      </c>
      <c r="D26" s="13">
        <v>4915.1000000000004</v>
      </c>
      <c r="E26" s="52">
        <v>5349.5</v>
      </c>
      <c r="F26" s="13">
        <v>4250.5</v>
      </c>
      <c r="G26" s="13">
        <v>718.4</v>
      </c>
    </row>
    <row r="27" spans="1:7" ht="15.75">
      <c r="A27" s="16" t="s">
        <v>21</v>
      </c>
      <c r="B27" s="50"/>
      <c r="C27" s="59"/>
      <c r="D27" s="13"/>
      <c r="E27" s="52">
        <v>0</v>
      </c>
      <c r="F27" s="13">
        <v>0</v>
      </c>
      <c r="G27" s="13"/>
    </row>
    <row r="28" spans="1:7" ht="15.75">
      <c r="A28" s="16" t="s">
        <v>33</v>
      </c>
      <c r="B28" s="50">
        <v>5000</v>
      </c>
      <c r="C28" s="59">
        <v>10000</v>
      </c>
      <c r="D28" s="13">
        <v>515</v>
      </c>
      <c r="E28" s="52">
        <v>515</v>
      </c>
      <c r="F28" s="13">
        <v>9485</v>
      </c>
      <c r="G28" s="13">
        <v>5046</v>
      </c>
    </row>
    <row r="29" spans="1:7" s="24" customFormat="1" ht="15.75">
      <c r="A29" s="16" t="s">
        <v>47</v>
      </c>
      <c r="B29" s="50">
        <v>1500</v>
      </c>
      <c r="C29" s="59"/>
      <c r="D29" s="13"/>
      <c r="E29" s="52"/>
      <c r="F29" s="13"/>
      <c r="G29" s="13"/>
    </row>
    <row r="30" spans="1:7" ht="15.75">
      <c r="A30" s="16" t="s">
        <v>34</v>
      </c>
      <c r="B30" s="50">
        <v>10000</v>
      </c>
      <c r="C30" s="59">
        <v>6600</v>
      </c>
      <c r="D30" s="13"/>
      <c r="E30" s="52">
        <v>0</v>
      </c>
      <c r="F30" s="13">
        <v>6600</v>
      </c>
      <c r="G30" s="13">
        <v>9260</v>
      </c>
    </row>
    <row r="31" spans="1:7" ht="15.75">
      <c r="A31" s="16" t="s">
        <v>48</v>
      </c>
      <c r="B31" s="50">
        <v>40000</v>
      </c>
      <c r="C31" s="59">
        <v>20000</v>
      </c>
      <c r="D31" s="13">
        <v>19201</v>
      </c>
      <c r="E31" s="52">
        <v>19201</v>
      </c>
      <c r="F31" s="13">
        <v>799</v>
      </c>
      <c r="G31" s="13">
        <v>4480</v>
      </c>
    </row>
    <row r="32" spans="1:7" s="24" customFormat="1" ht="15.75">
      <c r="A32" s="16" t="s">
        <v>46</v>
      </c>
      <c r="B32" s="50">
        <v>35000</v>
      </c>
      <c r="C32" s="59"/>
      <c r="D32" s="13"/>
      <c r="E32" s="52"/>
      <c r="F32" s="13"/>
      <c r="G32" s="13"/>
    </row>
    <row r="33" spans="1:7" ht="15.75">
      <c r="A33" s="16" t="s">
        <v>35</v>
      </c>
      <c r="B33" s="50">
        <v>0</v>
      </c>
      <c r="C33" s="59">
        <v>0</v>
      </c>
      <c r="D33" s="13">
        <v>3380</v>
      </c>
      <c r="E33" s="52">
        <v>3380</v>
      </c>
      <c r="F33" s="13">
        <v>-3380</v>
      </c>
      <c r="G33" s="13"/>
    </row>
    <row r="34" spans="1:7" ht="15.75">
      <c r="A34" s="16" t="s">
        <v>22</v>
      </c>
      <c r="B34" s="50">
        <v>8000</v>
      </c>
      <c r="C34" s="59">
        <v>5000</v>
      </c>
      <c r="D34" s="13">
        <v>8209</v>
      </c>
      <c r="E34" s="52">
        <v>8209</v>
      </c>
      <c r="F34" s="13">
        <v>-3209</v>
      </c>
      <c r="G34" s="13">
        <v>3905</v>
      </c>
    </row>
    <row r="35" spans="1:7" ht="15.75">
      <c r="A35" s="16" t="s">
        <v>23</v>
      </c>
      <c r="B35" s="50">
        <v>27600</v>
      </c>
      <c r="C35" s="59">
        <v>27600</v>
      </c>
      <c r="D35" s="13">
        <v>25300</v>
      </c>
      <c r="E35" s="52">
        <v>25300</v>
      </c>
      <c r="F35" s="13">
        <v>2300</v>
      </c>
      <c r="G35" s="13">
        <v>27600</v>
      </c>
    </row>
    <row r="36" spans="1:7" ht="15.75">
      <c r="A36" s="17" t="s">
        <v>24</v>
      </c>
      <c r="B36" s="50">
        <v>10000</v>
      </c>
      <c r="C36" s="59">
        <v>10000</v>
      </c>
      <c r="D36" s="13">
        <v>3869.2</v>
      </c>
      <c r="E36" s="52">
        <v>3869.2</v>
      </c>
      <c r="F36" s="13">
        <v>6130.8</v>
      </c>
      <c r="G36" s="13">
        <v>457.5</v>
      </c>
    </row>
    <row r="37" spans="1:7" ht="15.75">
      <c r="A37" s="18" t="s">
        <v>25</v>
      </c>
      <c r="B37" s="50">
        <v>0</v>
      </c>
      <c r="C37" s="59">
        <v>10000</v>
      </c>
      <c r="D37" s="13">
        <v>9340</v>
      </c>
      <c r="E37" s="52">
        <v>9340</v>
      </c>
      <c r="F37" s="13">
        <v>660</v>
      </c>
      <c r="G37" s="13"/>
    </row>
    <row r="38" spans="1:7" ht="15.75">
      <c r="A38" s="19" t="s">
        <v>26</v>
      </c>
      <c r="B38" s="50">
        <v>300000</v>
      </c>
      <c r="C38" s="59">
        <v>0</v>
      </c>
      <c r="D38" s="13"/>
      <c r="E38" s="52">
        <v>0</v>
      </c>
      <c r="F38" s="13">
        <v>0</v>
      </c>
      <c r="G38" s="13">
        <v>50000</v>
      </c>
    </row>
    <row r="39" spans="1:7" ht="15.75">
      <c r="A39" s="19" t="s">
        <v>16</v>
      </c>
      <c r="B39" s="50">
        <v>10000</v>
      </c>
      <c r="C39" s="59"/>
      <c r="D39" s="13"/>
      <c r="E39" s="52"/>
      <c r="F39" s="13"/>
      <c r="G39" s="13"/>
    </row>
    <row r="40" spans="1:7" ht="15.75">
      <c r="A40" s="60" t="s">
        <v>27</v>
      </c>
      <c r="B40" s="61">
        <f xml:space="preserve"> SUM(B25:B39)</f>
        <v>556700</v>
      </c>
      <c r="C40" s="61">
        <f xml:space="preserve"> SUM(C25:C39)</f>
        <v>198800</v>
      </c>
      <c r="D40" s="61">
        <f t="shared" ref="D40:G40" si="1" xml:space="preserve"> SUM(D25:D39)</f>
        <v>131728.27000000002</v>
      </c>
      <c r="E40" s="61">
        <f t="shared" si="1"/>
        <v>156832.67000000001</v>
      </c>
      <c r="F40" s="61">
        <f t="shared" si="1"/>
        <v>41967.33</v>
      </c>
      <c r="G40" s="61">
        <f t="shared" si="1"/>
        <v>186847.5</v>
      </c>
    </row>
  </sheetData>
  <mergeCells count="1">
    <mergeCell ref="B11:B1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2014-01-06T10:08:19Z</dcterms:created>
  <dcterms:modified xsi:type="dcterms:W3CDTF">2014-01-28T09:03:03Z</dcterms:modified>
</cp:coreProperties>
</file>