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19\"/>
    </mc:Choice>
  </mc:AlternateContent>
  <xr:revisionPtr revIDLastSave="0" documentId="13_ncr:1_{F550534B-742E-414B-A062-808ED204B55C}" xr6:coauthVersionLast="45" xr6:coauthVersionMax="45" xr10:uidLastSave="{00000000-0000-0000-0000-000000000000}"/>
  <bookViews>
    <workbookView xWindow="-120" yWindow="-120" windowWidth="20730" windowHeight="11160" xr2:uid="{5792E218-A44E-4BC1-B67D-3599E5BF7FE5}"/>
  </bookViews>
  <sheets>
    <sheet name="Marketing" sheetId="2" r:id="rId1"/>
    <sheet name="Communications" sheetId="3" r:id="rId2"/>
    <sheet name="Sheet1" sheetId="1" r:id="rId3"/>
  </sheets>
  <definedNames>
    <definedName name="_xlnm.Print_Titles" localSheetId="2">Sheet1!$5:$5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44" i="1" l="1"/>
  <c r="C14" i="1" l="1"/>
  <c r="D6" i="1" s="1"/>
  <c r="C31" i="1"/>
  <c r="D17" i="1" s="1"/>
  <c r="D65" i="1" l="1"/>
</calcChain>
</file>

<file path=xl/sharedStrings.xml><?xml version="1.0" encoding="utf-8"?>
<sst xmlns="http://schemas.openxmlformats.org/spreadsheetml/2006/main" count="156" uniqueCount="154">
  <si>
    <t>Perkara</t>
  </si>
  <si>
    <t xml:space="preserve">Promosi Dan Pemasaran Destinasi Pelancongan: </t>
  </si>
  <si>
    <t>Lain-lain berkaitan aktiviti/program pelancongan (sila nyatakan):</t>
  </si>
  <si>
    <t>Jumlah Keseluruhan (RM)</t>
  </si>
  <si>
    <t>Penang Global Tourism Sdn Bhd</t>
  </si>
  <si>
    <t xml:space="preserve">a) Europe </t>
  </si>
  <si>
    <t>b) Taiwan</t>
  </si>
  <si>
    <t>c) Indonesia</t>
  </si>
  <si>
    <t>d) Thailand</t>
  </si>
  <si>
    <t>e) Korea</t>
  </si>
  <si>
    <t>f) Japan</t>
  </si>
  <si>
    <t>g) Vietnam</t>
  </si>
  <si>
    <t>h) Domestik</t>
  </si>
  <si>
    <t>a) Last Fri, Sat &amp; Sunday for the month</t>
  </si>
  <si>
    <t>Publisiti dan promosi bagi acara/program Negeri Pulau Pinang</t>
  </si>
  <si>
    <t>Iklan &amp; Promosi :</t>
  </si>
  <si>
    <t>b) Heritage Walkabout Tour</t>
  </si>
  <si>
    <t>c) Welcoming Reception (Cruise)</t>
  </si>
  <si>
    <t>d) Cetakan Brosur &amp; bahan promosi</t>
  </si>
  <si>
    <t>Perbelanjaan Operasi &amp; Pentadbiran</t>
  </si>
  <si>
    <t>Perbelanjaan (Jan - Sep'19)
 (RM)</t>
  </si>
  <si>
    <t>Jumlah (Jan - Sep'19)
(RM)</t>
  </si>
  <si>
    <t>d) George Town Heritage Celebration</t>
  </si>
  <si>
    <t xml:space="preserve">a) Hot Air Balloon Fiesta 2019 </t>
  </si>
  <si>
    <t>b) George Town Festival</t>
  </si>
  <si>
    <t>c) George Town Literary Festival</t>
  </si>
  <si>
    <t>e) Penang Hill Festival</t>
  </si>
  <si>
    <t>f) Penang Yosakoi Parade</t>
  </si>
  <si>
    <t xml:space="preserve">g) Experience Penang </t>
  </si>
  <si>
    <t xml:space="preserve">h) Other Events </t>
  </si>
  <si>
    <t>i) Lain - Lain (Familiarisation Trip, Cetakan banner &amp; streamers, Lunch/Dinner Hosting,Wedding Tourism)</t>
  </si>
  <si>
    <t>a) Papan iklan LED</t>
  </si>
  <si>
    <t>b) Facebook</t>
  </si>
  <si>
    <t xml:space="preserve">c) Iklan Radio </t>
  </si>
  <si>
    <t>d) Iklan Cetakan (e.g. majalah)</t>
  </si>
  <si>
    <t>e) Penggambaran video</t>
  </si>
  <si>
    <t>f) Laman web &amp; aplikasi mudah alih</t>
  </si>
  <si>
    <t>Perbelanjaan Berkaitan Pelancongan Pulau Pinang Tahun 2019 (Hingga September)</t>
  </si>
  <si>
    <t>Apakah rancangan Kerajaan Negeri untuk mempromosikan Pulau Pinang sebagai destinasi pilihan kepada pelancong-pelancong dari sekitar Asia memandangkan ada persaingan yang kuat daripada negara-negara jiran?</t>
  </si>
  <si>
    <t>- Marketing (roadshow. Tradeshow, smart partnership with airlines, OTAs, MoU, FAM, flight incentive &amp; etc)</t>
  </si>
  <si>
    <t>- communication ( social media, OOHM, inflight magazine, video, leaflet &amp; etc)</t>
  </si>
  <si>
    <t>Local</t>
  </si>
  <si>
    <t>Matta Travel Exchange (MTEX) and FATA Convention 2019</t>
  </si>
  <si>
    <t>EPY Tik Tok Campaign</t>
  </si>
  <si>
    <t>World Travel Mart (London)</t>
  </si>
  <si>
    <t xml:space="preserve">ITB Berlin (Germany) </t>
  </si>
  <si>
    <t>Europe</t>
  </si>
  <si>
    <t>Travel News Market Stockholm</t>
  </si>
  <si>
    <t xml:space="preserve">Taiwan - Visit Penang Year 2020 Launch </t>
  </si>
  <si>
    <t>Taiwan</t>
  </si>
  <si>
    <t>Indonesia</t>
  </si>
  <si>
    <t>Medan Fair</t>
  </si>
  <si>
    <t>Thailand</t>
  </si>
  <si>
    <t>Thailand International Travel Fair (Bangkok)</t>
  </si>
  <si>
    <t xml:space="preserve">Thailand - Visit Penang Year 2020 Launch </t>
  </si>
  <si>
    <t xml:space="preserve">Penang Roadshow @ Korea </t>
  </si>
  <si>
    <t>Korea</t>
  </si>
  <si>
    <t xml:space="preserve">Tourism Expo Japan </t>
  </si>
  <si>
    <t>Japan</t>
  </si>
  <si>
    <t xml:space="preserve">Vietnam Int Travel Mart </t>
  </si>
  <si>
    <t>Asean Travel Fair Vietnam</t>
  </si>
  <si>
    <t>Vietnam</t>
  </si>
  <si>
    <t>TRADESHOW/ROADSHOW</t>
  </si>
  <si>
    <t>MARKETING</t>
  </si>
  <si>
    <t>Tactical Campaign/Smart Partnership with Airlines or OTA</t>
  </si>
  <si>
    <t xml:space="preserve">FAMs </t>
  </si>
  <si>
    <t>1) Penang Wedding Tourism China Buyers Familiarization Trip   from 14-19 April 2019</t>
  </si>
  <si>
    <t>3) Seoul Top Travel Agents &amp; Airlines FAM 22-25 April 2019</t>
  </si>
  <si>
    <t>4) Japan Airlines Inspection FAM Trip 3 May 2019</t>
  </si>
  <si>
    <t>5) Busan Travel Agents FAM 24-26 May 2019</t>
  </si>
  <si>
    <t>6) Malaysia Airlines China &amp; Sina Weibo #Readcities KOL FAM Trip 24-29 June 2019</t>
  </si>
  <si>
    <t>7) New Zealand ‘Corporate Traveller Magazine’ FAM 23-26 June 2019</t>
  </si>
  <si>
    <t>8) Mega Familiarization fam from Taiwan 12 July - 3 August 2019</t>
  </si>
  <si>
    <t>9) Australia Blogger/ Influencer Media FAM 12-16 July 2019</t>
  </si>
  <si>
    <t>10) Daewon Korea Student Group 19-22 July 2019</t>
  </si>
  <si>
    <t xml:space="preserve">12) Ctrip KOL FAM 05-10 August 2019 </t>
  </si>
  <si>
    <t>13) AK Vietnam Music Video Shooting Aus 2019</t>
  </si>
  <si>
    <t xml:space="preserve">14) AK Thailand Video Shooting FAM </t>
  </si>
  <si>
    <t>15) ISTANBUL ‘International Tourism Magazine’ Media FAM</t>
  </si>
  <si>
    <t>16) MalindoAir China Agent  6-9 SEPT 2019</t>
  </si>
  <si>
    <t>17) Tourism Malaysia MEGAFAM It's Summer time 6-9 SEPT 2019</t>
  </si>
  <si>
    <t>18) FOODOMANIA India Publication Media FAM</t>
  </si>
  <si>
    <t xml:space="preserve">19) Conde Nast Architecture Design Media FAM </t>
  </si>
  <si>
    <t>20) Expedia KOLS Fam Trip 27-29 September 2019</t>
  </si>
  <si>
    <t xml:space="preserve">2) AirAsia China Media FAM in-conjunction of PIFF 2019 14-19 April 2019 </t>
  </si>
  <si>
    <t>11) Hosting Technical Visit for the 12th IMT-GT Working Group Meeting on Tourism</t>
  </si>
  <si>
    <t>China</t>
  </si>
  <si>
    <t>Singapore</t>
  </si>
  <si>
    <t>ITB Asia Singapore</t>
  </si>
  <si>
    <t xml:space="preserve">Indonesia - Visit Penang Year 2020 Launch </t>
  </si>
  <si>
    <t>Visit Penang Year 2020 Penang Roadshow</t>
  </si>
  <si>
    <t>ITB China, Shanghai</t>
  </si>
  <si>
    <t>China Roadshow (Shenzhen, Chengdu &amp; Beijing)</t>
  </si>
  <si>
    <t xml:space="preserve">China Xiamen Int Leisure Tourism Expo                                                               </t>
  </si>
  <si>
    <t>China Guangdong International Tourism Industry Expo</t>
  </si>
  <si>
    <t>Asean-China Guiyang Belt &amp; Road Culture&amp; and Tourism Exchange Week</t>
  </si>
  <si>
    <t xml:space="preserve">Asean Young Emerging Designers &amp; Wearwhatsfair China </t>
  </si>
  <si>
    <t>Marketing Campaign with Ctrip China (MOU Signing)</t>
  </si>
  <si>
    <t>Malaysia Airlines China &amp; Sina Weibo KOLs Campaign</t>
  </si>
  <si>
    <t xml:space="preserve">Marketing Campaign with KTC Bank &amp; AirAsia Thailand </t>
  </si>
  <si>
    <t>Marketing Campaign with Trip.com (Singapore, Hong Kong, Japan &amp; Korea)</t>
  </si>
  <si>
    <t xml:space="preserve">Experience Penang 2020 TikTok Campaign </t>
  </si>
  <si>
    <t xml:space="preserve">Joint Promotion with AirAsia X Busan &amp; Travel Agencies </t>
  </si>
  <si>
    <t xml:space="preserve">Modetour Kore Marketing Collaboration </t>
  </si>
  <si>
    <t>Collaboration with Singapore Airlines Denmark - Danish Travel Award</t>
  </si>
  <si>
    <t>Content Marketing with Communications &amp; Qatar Airways for Scandinavian Market</t>
  </si>
  <si>
    <t>Flight Incentive</t>
  </si>
  <si>
    <t xml:space="preserve">Qatar Airways </t>
  </si>
  <si>
    <t>Juneyao Airlines</t>
  </si>
  <si>
    <t>Social Media</t>
  </si>
  <si>
    <t>OOHM</t>
  </si>
  <si>
    <t>In-Flight Magazine</t>
  </si>
  <si>
    <t>Video Production</t>
  </si>
  <si>
    <t>Brochures/Leaftlet</t>
  </si>
  <si>
    <t>Facebook</t>
  </si>
  <si>
    <t>Youtube</t>
  </si>
  <si>
    <t xml:space="preserve">Marking Georgetown Brochure </t>
  </si>
  <si>
    <t>Trade Show Booklet &amp; Foldable Brochures</t>
  </si>
  <si>
    <t xml:space="preserve">Peranakan Brochure &amp; Booklet </t>
  </si>
  <si>
    <t>George Town Heritage Site Map</t>
  </si>
  <si>
    <t>Cruise Brochure</t>
  </si>
  <si>
    <t>Penang Traveller's Map</t>
  </si>
  <si>
    <t>Food Trail</t>
  </si>
  <si>
    <t>Calender Of Event 2019</t>
  </si>
  <si>
    <t>Heritage Walkabout Brochure</t>
  </si>
  <si>
    <t>Here &amp; Now</t>
  </si>
  <si>
    <t>Instagram</t>
  </si>
  <si>
    <t>LED Advertising at Auto City, Queensbay &amp; Raja Uda</t>
  </si>
  <si>
    <t>LED Advertising at Anson Road</t>
  </si>
  <si>
    <t>Travel 3Sixty</t>
  </si>
  <si>
    <t>20 Videos on Penang Instagrammble Attractions (Penang Foodie)</t>
  </si>
  <si>
    <t>SilverKris</t>
  </si>
  <si>
    <t>Silkwinds</t>
  </si>
  <si>
    <t>Oryx</t>
  </si>
  <si>
    <t>Radio Advertising</t>
  </si>
  <si>
    <t>Huraikan pecahan perbelanjaan untuk mempromosikan sektor pelancongan sehingga September 2019.</t>
  </si>
  <si>
    <t>Acara-Acara (Fi Hotel)</t>
  </si>
  <si>
    <t>Penang International Food Festival (PIFF)</t>
  </si>
  <si>
    <t>Penang Esports 2019</t>
  </si>
  <si>
    <t>Penang Hot Air Balloon Fiesta</t>
  </si>
  <si>
    <t>China Roadshow (Shenzhen, Beijing, Chengdu)</t>
  </si>
  <si>
    <t>Penang Asian Food &amp; Cultural Festival</t>
  </si>
  <si>
    <t xml:space="preserve">In-flight Magazine (Qatar,Qantas, Wesmile &amp; Citilink) </t>
  </si>
  <si>
    <t>Qatar Marketing Campaign</t>
  </si>
  <si>
    <t>Social Media Management Marketing</t>
  </si>
  <si>
    <t>China Trade Show ITB China</t>
  </si>
  <si>
    <t>Guangzhou Travel Fair</t>
  </si>
  <si>
    <t>Shenzhen Courtesy Visit</t>
  </si>
  <si>
    <t>Xiamen Int. Leisure Tourism Expo</t>
  </si>
  <si>
    <t>Asean-China Guiyang Belt &amp; Road Culture</t>
  </si>
  <si>
    <t>Study Penang &amp; Penang Centre of Medical Tourism</t>
  </si>
  <si>
    <t>Penang Tourism Master Plan</t>
  </si>
  <si>
    <t>Rental Sponsorship (Penang Asia Comic Culture Museum)</t>
  </si>
  <si>
    <t>China Campaign (Fi Hotel)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</si>
</sst>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9"/>
      <color indexed="8"/>
      <name val="Verdana"/>
      <family val="2"/>
    </font>
    <font>
      <b/>
      <u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53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43" fontId="0" fillId="0" borderId="0" xfId="1" applyFont="1" applyAlignment="1">
      <alignment vertical="center"/>
    </xf>
    <xf numFmtId="43" fontId="0" fillId="0" borderId="5" xfId="1" applyFont="1" applyBorder="1" applyAlignment="1">
      <alignment vertical="top" wrapText="1"/>
    </xf>
    <xf numFmtId="43" fontId="0" fillId="0" borderId="0" xfId="1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3" fontId="3" fillId="2" borderId="2" xfId="1" applyFont="1" applyFill="1" applyBorder="1" applyAlignment="1">
      <alignment horizontal="center" vertical="center" wrapText="1"/>
    </xf>
    <xf numFmtId="0" fontId="0" fillId="0" borderId="0" xfId="0" applyFont="1"/>
    <xf numFmtId="0" fontId="2" fillId="0" borderId="6" xfId="0" applyFont="1" applyBorder="1" applyAlignment="1">
      <alignment horizontal="justify" vertical="center" wrapText="1"/>
    </xf>
    <xf numFmtId="0" fontId="0" fillId="0" borderId="6" xfId="0" applyFont="1" applyBorder="1" applyAlignment="1">
      <alignment horizontal="left" vertical="center" wrapText="1" indent="2"/>
    </xf>
    <xf numFmtId="43" fontId="0" fillId="0" borderId="6" xfId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center" wrapText="1" indent="2"/>
    </xf>
    <xf numFmtId="0" fontId="2" fillId="0" borderId="6" xfId="0" applyFont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/>
    <xf numFmtId="0" fontId="0" fillId="0" borderId="1" xfId="0" applyFont="1" applyBorder="1" applyAlignment="1">
      <alignment vertical="center" wrapText="1"/>
    </xf>
    <xf numFmtId="43" fontId="0" fillId="0" borderId="0" xfId="0" applyNumberFormat="1" applyFont="1"/>
    <xf numFmtId="0" fontId="0" fillId="0" borderId="6" xfId="0" applyNumberFormat="1" applyFont="1" applyBorder="1" applyAlignment="1">
      <alignment horizontal="left" vertical="center" wrapText="1" indent="2"/>
    </xf>
    <xf numFmtId="0" fontId="0" fillId="0" borderId="6" xfId="0" applyNumberFormat="1" applyFont="1" applyBorder="1" applyAlignment="1">
      <alignment vertical="top"/>
    </xf>
    <xf numFmtId="0" fontId="0" fillId="0" borderId="6" xfId="0" applyNumberFormat="1" applyFont="1" applyBorder="1" applyAlignment="1">
      <alignment wrapText="1"/>
    </xf>
    <xf numFmtId="0" fontId="0" fillId="0" borderId="6" xfId="0" applyFont="1" applyBorder="1" applyAlignment="1">
      <alignment wrapText="1"/>
    </xf>
    <xf numFmtId="0" fontId="0" fillId="0" borderId="6" xfId="0" applyFont="1" applyBorder="1" applyAlignment="1">
      <alignment horizontal="justify" vertical="center" wrapText="1"/>
    </xf>
    <xf numFmtId="0" fontId="0" fillId="0" borderId="6" xfId="0" applyFont="1" applyBorder="1" applyAlignment="1">
      <alignment vertical="center" wrapText="1"/>
    </xf>
    <xf numFmtId="0" fontId="0" fillId="0" borderId="6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3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3" fontId="0" fillId="0" borderId="0" xfId="1" applyFont="1" applyAlignment="1">
      <alignment horizontal="center"/>
    </xf>
    <xf numFmtId="0" fontId="2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0" fontId="0" fillId="0" borderId="0" xfId="0" applyFont="1" applyBorder="1" applyAlignment="1">
      <alignment horizontal="left" vertical="center" wrapText="1" indent="2"/>
    </xf>
    <xf numFmtId="0" fontId="2" fillId="0" borderId="9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vertical="top" wrapText="1"/>
    </xf>
    <xf numFmtId="0" fontId="0" fillId="0" borderId="0" xfId="0" applyFont="1" applyBorder="1" applyAlignment="1">
      <alignment horizontal="left" vertical="top" wrapText="1"/>
    </xf>
    <xf numFmtId="43" fontId="2" fillId="2" borderId="2" xfId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3" fontId="2" fillId="0" borderId="10" xfId="0" applyNumberFormat="1" applyFont="1" applyBorder="1" applyAlignment="1">
      <alignment horizontal="center" vertical="center" wrapText="1"/>
    </xf>
    <xf numFmtId="43" fontId="0" fillId="0" borderId="7" xfId="1" applyFont="1" applyBorder="1" applyAlignment="1">
      <alignment vertical="top" wrapText="1"/>
    </xf>
    <xf numFmtId="43" fontId="0" fillId="0" borderId="4" xfId="1" applyFont="1" applyBorder="1" applyAlignment="1">
      <alignment vertical="top" wrapText="1"/>
    </xf>
    <xf numFmtId="43" fontId="0" fillId="0" borderId="3" xfId="1" applyFont="1" applyBorder="1" applyAlignment="1">
      <alignment vertical="top" wrapText="1"/>
    </xf>
  </cellXfs>
  <cellStyles count="3">
    <cellStyle name="Comma" xfId="1" builtinId="3"/>
    <cellStyle name="Excel Built-in Normal" xfId="2" xr:uid="{25F9C1E2-6974-469D-9D04-B6A748D5764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80FEC-9530-418B-9828-4C072194915F}">
  <dimension ref="A1:G85"/>
  <sheetViews>
    <sheetView tabSelected="1" workbookViewId="0">
      <selection activeCell="C12" sqref="C12"/>
    </sheetView>
  </sheetViews>
  <sheetFormatPr defaultRowHeight="14.25" x14ac:dyDescent="0.2"/>
  <cols>
    <col min="7" max="7" width="11.125" style="5" bestFit="1" customWidth="1"/>
  </cols>
  <sheetData>
    <row r="1" spans="1:7" ht="15" x14ac:dyDescent="0.25">
      <c r="A1" s="37" t="s">
        <v>38</v>
      </c>
    </row>
    <row r="2" spans="1:7" x14ac:dyDescent="0.2">
      <c r="A2" t="s">
        <v>39</v>
      </c>
    </row>
    <row r="4" spans="1:7" ht="15" x14ac:dyDescent="0.25">
      <c r="A4" s="37" t="s">
        <v>63</v>
      </c>
    </row>
    <row r="6" spans="1:7" ht="15" x14ac:dyDescent="0.25">
      <c r="A6" s="37" t="s">
        <v>62</v>
      </c>
    </row>
    <row r="7" spans="1:7" ht="15" x14ac:dyDescent="0.25">
      <c r="A7" s="38" t="s">
        <v>41</v>
      </c>
      <c r="G7" s="36"/>
    </row>
    <row r="8" spans="1:7" x14ac:dyDescent="0.2">
      <c r="A8" t="s">
        <v>42</v>
      </c>
    </row>
    <row r="9" spans="1:7" x14ac:dyDescent="0.2">
      <c r="A9" t="s">
        <v>43</v>
      </c>
    </row>
    <row r="11" spans="1:7" ht="15" x14ac:dyDescent="0.25">
      <c r="A11" s="38" t="s">
        <v>87</v>
      </c>
    </row>
    <row r="12" spans="1:7" x14ac:dyDescent="0.2">
      <c r="A12" t="s">
        <v>88</v>
      </c>
    </row>
    <row r="13" spans="1:7" x14ac:dyDescent="0.2">
      <c r="A13" t="s">
        <v>90</v>
      </c>
    </row>
    <row r="15" spans="1:7" ht="15" x14ac:dyDescent="0.25">
      <c r="A15" s="38" t="s">
        <v>46</v>
      </c>
    </row>
    <row r="16" spans="1:7" x14ac:dyDescent="0.2">
      <c r="A16" t="s">
        <v>44</v>
      </c>
    </row>
    <row r="17" spans="1:1" x14ac:dyDescent="0.2">
      <c r="A17" t="s">
        <v>45</v>
      </c>
    </row>
    <row r="18" spans="1:1" x14ac:dyDescent="0.2">
      <c r="A18" t="s">
        <v>47</v>
      </c>
    </row>
    <row r="20" spans="1:1" ht="15" x14ac:dyDescent="0.25">
      <c r="A20" s="38" t="s">
        <v>49</v>
      </c>
    </row>
    <row r="21" spans="1:1" x14ac:dyDescent="0.2">
      <c r="A21" t="s">
        <v>48</v>
      </c>
    </row>
    <row r="23" spans="1:1" ht="15" x14ac:dyDescent="0.25">
      <c r="A23" s="38" t="s">
        <v>50</v>
      </c>
    </row>
    <row r="24" spans="1:1" x14ac:dyDescent="0.2">
      <c r="A24" t="s">
        <v>89</v>
      </c>
    </row>
    <row r="25" spans="1:1" x14ac:dyDescent="0.2">
      <c r="A25" t="s">
        <v>51</v>
      </c>
    </row>
    <row r="27" spans="1:1" ht="15" x14ac:dyDescent="0.25">
      <c r="A27" s="38" t="s">
        <v>52</v>
      </c>
    </row>
    <row r="28" spans="1:1" x14ac:dyDescent="0.2">
      <c r="A28" t="s">
        <v>53</v>
      </c>
    </row>
    <row r="29" spans="1:1" x14ac:dyDescent="0.2">
      <c r="A29" t="s">
        <v>54</v>
      </c>
    </row>
    <row r="31" spans="1:1" ht="15" x14ac:dyDescent="0.25">
      <c r="A31" s="38" t="s">
        <v>56</v>
      </c>
    </row>
    <row r="32" spans="1:1" x14ac:dyDescent="0.2">
      <c r="A32" t="s">
        <v>55</v>
      </c>
    </row>
    <row r="34" spans="1:1" ht="15" x14ac:dyDescent="0.25">
      <c r="A34" s="38" t="s">
        <v>58</v>
      </c>
    </row>
    <row r="35" spans="1:1" x14ac:dyDescent="0.2">
      <c r="A35" t="s">
        <v>57</v>
      </c>
    </row>
    <row r="37" spans="1:1" ht="15" x14ac:dyDescent="0.25">
      <c r="A37" s="38" t="s">
        <v>61</v>
      </c>
    </row>
    <row r="38" spans="1:1" x14ac:dyDescent="0.2">
      <c r="A38" t="s">
        <v>60</v>
      </c>
    </row>
    <row r="39" spans="1:1" x14ac:dyDescent="0.2">
      <c r="A39" t="s">
        <v>59</v>
      </c>
    </row>
    <row r="41" spans="1:1" ht="15" x14ac:dyDescent="0.25">
      <c r="A41" s="38" t="s">
        <v>86</v>
      </c>
    </row>
    <row r="42" spans="1:1" x14ac:dyDescent="0.2">
      <c r="A42" t="s">
        <v>91</v>
      </c>
    </row>
    <row r="43" spans="1:1" x14ac:dyDescent="0.2">
      <c r="A43" t="s">
        <v>92</v>
      </c>
    </row>
    <row r="44" spans="1:1" x14ac:dyDescent="0.2">
      <c r="A44" t="s">
        <v>93</v>
      </c>
    </row>
    <row r="45" spans="1:1" x14ac:dyDescent="0.2">
      <c r="A45" t="s">
        <v>94</v>
      </c>
    </row>
    <row r="46" spans="1:1" x14ac:dyDescent="0.2">
      <c r="A46" t="s">
        <v>95</v>
      </c>
    </row>
    <row r="48" spans="1:1" ht="15" x14ac:dyDescent="0.25">
      <c r="A48" s="37" t="s">
        <v>65</v>
      </c>
    </row>
    <row r="49" spans="1:1" x14ac:dyDescent="0.2">
      <c r="A49" t="s">
        <v>66</v>
      </c>
    </row>
    <row r="50" spans="1:1" x14ac:dyDescent="0.2">
      <c r="A50" t="s">
        <v>84</v>
      </c>
    </row>
    <row r="51" spans="1:1" x14ac:dyDescent="0.2">
      <c r="A51" t="s">
        <v>67</v>
      </c>
    </row>
    <row r="52" spans="1:1" x14ac:dyDescent="0.2">
      <c r="A52" t="s">
        <v>68</v>
      </c>
    </row>
    <row r="53" spans="1:1" x14ac:dyDescent="0.2">
      <c r="A53" t="s">
        <v>69</v>
      </c>
    </row>
    <row r="54" spans="1:1" x14ac:dyDescent="0.2">
      <c r="A54" t="s">
        <v>70</v>
      </c>
    </row>
    <row r="55" spans="1:1" x14ac:dyDescent="0.2">
      <c r="A55" t="s">
        <v>71</v>
      </c>
    </row>
    <row r="56" spans="1:1" x14ac:dyDescent="0.2">
      <c r="A56" t="s">
        <v>72</v>
      </c>
    </row>
    <row r="57" spans="1:1" x14ac:dyDescent="0.2">
      <c r="A57" t="s">
        <v>73</v>
      </c>
    </row>
    <row r="58" spans="1:1" x14ac:dyDescent="0.2">
      <c r="A58" t="s">
        <v>74</v>
      </c>
    </row>
    <row r="59" spans="1:1" x14ac:dyDescent="0.2">
      <c r="A59" t="s">
        <v>85</v>
      </c>
    </row>
    <row r="60" spans="1:1" x14ac:dyDescent="0.2">
      <c r="A60" t="s">
        <v>75</v>
      </c>
    </row>
    <row r="61" spans="1:1" x14ac:dyDescent="0.2">
      <c r="A61" t="s">
        <v>76</v>
      </c>
    </row>
    <row r="62" spans="1:1" x14ac:dyDescent="0.2">
      <c r="A62" t="s">
        <v>77</v>
      </c>
    </row>
    <row r="63" spans="1:1" x14ac:dyDescent="0.2">
      <c r="A63" t="s">
        <v>78</v>
      </c>
    </row>
    <row r="64" spans="1:1" x14ac:dyDescent="0.2">
      <c r="A64" t="s">
        <v>79</v>
      </c>
    </row>
    <row r="65" spans="1:1" x14ac:dyDescent="0.2">
      <c r="A65" t="s">
        <v>80</v>
      </c>
    </row>
    <row r="66" spans="1:1" x14ac:dyDescent="0.2">
      <c r="A66" t="s">
        <v>81</v>
      </c>
    </row>
    <row r="67" spans="1:1" x14ac:dyDescent="0.2">
      <c r="A67" t="s">
        <v>82</v>
      </c>
    </row>
    <row r="68" spans="1:1" x14ac:dyDescent="0.2">
      <c r="A68" t="s">
        <v>83</v>
      </c>
    </row>
    <row r="71" spans="1:1" ht="15" x14ac:dyDescent="0.25">
      <c r="A71" s="38" t="s">
        <v>64</v>
      </c>
    </row>
    <row r="72" spans="1:1" x14ac:dyDescent="0.2">
      <c r="A72" t="s">
        <v>96</v>
      </c>
    </row>
    <row r="73" spans="1:1" x14ac:dyDescent="0.2">
      <c r="A73" t="s">
        <v>97</v>
      </c>
    </row>
    <row r="74" spans="1:1" x14ac:dyDescent="0.2">
      <c r="A74" t="s">
        <v>98</v>
      </c>
    </row>
    <row r="75" spans="1:1" x14ac:dyDescent="0.2">
      <c r="A75" t="s">
        <v>99</v>
      </c>
    </row>
    <row r="76" spans="1:1" x14ac:dyDescent="0.2">
      <c r="A76" t="s">
        <v>100</v>
      </c>
    </row>
    <row r="77" spans="1:1" x14ac:dyDescent="0.2">
      <c r="A77" t="s">
        <v>101</v>
      </c>
    </row>
    <row r="78" spans="1:1" x14ac:dyDescent="0.2">
      <c r="A78" t="s">
        <v>102</v>
      </c>
    </row>
    <row r="79" spans="1:1" x14ac:dyDescent="0.2">
      <c r="A79" t="s">
        <v>103</v>
      </c>
    </row>
    <row r="80" spans="1:1" x14ac:dyDescent="0.2">
      <c r="A80" t="s">
        <v>104</v>
      </c>
    </row>
    <row r="81" spans="1:1" x14ac:dyDescent="0.2">
      <c r="A81" t="s">
        <v>105</v>
      </c>
    </row>
    <row r="83" spans="1:1" ht="15" x14ac:dyDescent="0.25">
      <c r="A83" s="38" t="s">
        <v>106</v>
      </c>
    </row>
    <row r="84" spans="1:1" x14ac:dyDescent="0.2">
      <c r="A84" t="s">
        <v>107</v>
      </c>
    </row>
    <row r="85" spans="1:1" x14ac:dyDescent="0.2">
      <c r="A85" t="s">
        <v>108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722A8-1473-45E4-9F19-848C32EDD9B0}">
  <dimension ref="A1:G35"/>
  <sheetViews>
    <sheetView workbookViewId="0">
      <selection activeCell="D17" sqref="D17"/>
    </sheetView>
  </sheetViews>
  <sheetFormatPr defaultRowHeight="14.25" x14ac:dyDescent="0.2"/>
  <sheetData>
    <row r="1" spans="1:7" ht="15" x14ac:dyDescent="0.25">
      <c r="A1" s="37" t="s">
        <v>38</v>
      </c>
      <c r="G1" s="5"/>
    </row>
    <row r="2" spans="1:7" x14ac:dyDescent="0.2">
      <c r="A2" t="s">
        <v>40</v>
      </c>
      <c r="G2" s="5"/>
    </row>
    <row r="4" spans="1:7" ht="15" x14ac:dyDescent="0.25">
      <c r="A4" s="38" t="s">
        <v>109</v>
      </c>
    </row>
    <row r="5" spans="1:7" x14ac:dyDescent="0.2">
      <c r="A5" t="s">
        <v>114</v>
      </c>
    </row>
    <row r="6" spans="1:7" x14ac:dyDescent="0.2">
      <c r="A6" t="s">
        <v>115</v>
      </c>
    </row>
    <row r="7" spans="1:7" x14ac:dyDescent="0.2">
      <c r="A7" t="s">
        <v>126</v>
      </c>
    </row>
    <row r="8" spans="1:7" x14ac:dyDescent="0.2">
      <c r="A8" t="s">
        <v>134</v>
      </c>
    </row>
    <row r="10" spans="1:7" ht="15" x14ac:dyDescent="0.25">
      <c r="A10" s="38" t="s">
        <v>110</v>
      </c>
    </row>
    <row r="11" spans="1:7" x14ac:dyDescent="0.2">
      <c r="A11" t="s">
        <v>127</v>
      </c>
    </row>
    <row r="12" spans="1:7" x14ac:dyDescent="0.2">
      <c r="A12" t="s">
        <v>128</v>
      </c>
    </row>
    <row r="15" spans="1:7" ht="15" x14ac:dyDescent="0.25">
      <c r="A15" s="38" t="s">
        <v>111</v>
      </c>
    </row>
    <row r="16" spans="1:7" x14ac:dyDescent="0.2">
      <c r="A16" t="s">
        <v>129</v>
      </c>
    </row>
    <row r="17" spans="1:1" x14ac:dyDescent="0.2">
      <c r="A17" t="s">
        <v>131</v>
      </c>
    </row>
    <row r="18" spans="1:1" x14ac:dyDescent="0.2">
      <c r="A18" t="s">
        <v>132</v>
      </c>
    </row>
    <row r="19" spans="1:1" x14ac:dyDescent="0.2">
      <c r="A19" t="s">
        <v>133</v>
      </c>
    </row>
    <row r="21" spans="1:1" ht="15" x14ac:dyDescent="0.25">
      <c r="A21" s="38" t="s">
        <v>112</v>
      </c>
    </row>
    <row r="22" spans="1:1" x14ac:dyDescent="0.2">
      <c r="A22" t="s">
        <v>130</v>
      </c>
    </row>
    <row r="24" spans="1:1" ht="15" x14ac:dyDescent="0.25">
      <c r="A24" s="38" t="s">
        <v>113</v>
      </c>
    </row>
    <row r="26" spans="1:1" x14ac:dyDescent="0.2">
      <c r="A26" t="s">
        <v>116</v>
      </c>
    </row>
    <row r="27" spans="1:1" x14ac:dyDescent="0.2">
      <c r="A27" s="39" t="s">
        <v>117</v>
      </c>
    </row>
    <row r="28" spans="1:1" x14ac:dyDescent="0.2">
      <c r="A28" s="39" t="s">
        <v>118</v>
      </c>
    </row>
    <row r="29" spans="1:1" x14ac:dyDescent="0.2">
      <c r="A29" s="39" t="s">
        <v>119</v>
      </c>
    </row>
    <row r="30" spans="1:1" x14ac:dyDescent="0.2">
      <c r="A30" s="39" t="s">
        <v>120</v>
      </c>
    </row>
    <row r="31" spans="1:1" x14ac:dyDescent="0.2">
      <c r="A31" s="39" t="s">
        <v>121</v>
      </c>
    </row>
    <row r="32" spans="1:1" x14ac:dyDescent="0.2">
      <c r="A32" s="39" t="s">
        <v>122</v>
      </c>
    </row>
    <row r="33" spans="1:1" x14ac:dyDescent="0.2">
      <c r="A33" s="39" t="s">
        <v>123</v>
      </c>
    </row>
    <row r="34" spans="1:1" x14ac:dyDescent="0.2">
      <c r="A34" s="39" t="s">
        <v>124</v>
      </c>
    </row>
    <row r="35" spans="1:1" x14ac:dyDescent="0.2">
      <c r="A35" s="39" t="s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BD0F6-06C4-4F41-9C88-6D1A93442FDF}">
  <dimension ref="A1:D69"/>
  <sheetViews>
    <sheetView view="pageBreakPreview" zoomScaleNormal="100" zoomScaleSheetLayoutView="100" workbookViewId="0">
      <selection activeCell="B14" sqref="B14"/>
    </sheetView>
  </sheetViews>
  <sheetFormatPr defaultRowHeight="14.25" x14ac:dyDescent="0.2"/>
  <cols>
    <col min="1" max="1" width="10.125" style="9" customWidth="1"/>
    <col min="2" max="2" width="49" style="9" customWidth="1"/>
    <col min="3" max="3" width="23.625" style="5" customWidth="1"/>
    <col min="4" max="4" width="22.375" style="9" customWidth="1"/>
    <col min="5" max="5" width="49" style="9" customWidth="1"/>
    <col min="6" max="16384" width="9" style="9"/>
  </cols>
  <sheetData>
    <row r="1" spans="1:4" s="2" customFormat="1" ht="25.5" customHeight="1" x14ac:dyDescent="0.2">
      <c r="A1" s="1" t="s">
        <v>4</v>
      </c>
      <c r="C1" s="3"/>
    </row>
    <row r="2" spans="1:4" s="2" customFormat="1" ht="25.5" customHeight="1" x14ac:dyDescent="0.2">
      <c r="A2" s="1" t="s">
        <v>37</v>
      </c>
      <c r="C2" s="3"/>
    </row>
    <row r="3" spans="1:4" s="2" customFormat="1" ht="21.75" customHeight="1" x14ac:dyDescent="0.2">
      <c r="A3" s="2" t="s">
        <v>135</v>
      </c>
      <c r="C3" s="3"/>
    </row>
    <row r="4" spans="1:4" s="2" customFormat="1" ht="15.75" customHeight="1" thickBot="1" x14ac:dyDescent="0.25">
      <c r="A4" s="1"/>
      <c r="C4" s="3"/>
    </row>
    <row r="5" spans="1:4" ht="37.5" customHeight="1" thickBot="1" x14ac:dyDescent="0.25">
      <c r="A5" s="6"/>
      <c r="B5" s="7" t="s">
        <v>0</v>
      </c>
      <c r="C5" s="8" t="s">
        <v>20</v>
      </c>
      <c r="D5" s="7" t="s">
        <v>21</v>
      </c>
    </row>
    <row r="6" spans="1:4" ht="15" x14ac:dyDescent="0.2">
      <c r="A6" s="28">
        <v>1</v>
      </c>
      <c r="B6" s="10" t="s">
        <v>1</v>
      </c>
      <c r="C6" s="12"/>
      <c r="D6" s="32">
        <f>SUM(C7:C15)</f>
        <v>1718228.02</v>
      </c>
    </row>
    <row r="7" spans="1:4" x14ac:dyDescent="0.2">
      <c r="A7" s="13"/>
      <c r="B7" s="25" t="s">
        <v>5</v>
      </c>
      <c r="C7" s="12">
        <v>222163.48</v>
      </c>
      <c r="D7" s="33"/>
    </row>
    <row r="8" spans="1:4" x14ac:dyDescent="0.2">
      <c r="A8" s="13"/>
      <c r="B8" s="25" t="s">
        <v>6</v>
      </c>
      <c r="C8" s="12">
        <v>169121.37</v>
      </c>
      <c r="D8" s="33"/>
    </row>
    <row r="9" spans="1:4" x14ac:dyDescent="0.2">
      <c r="A9" s="13"/>
      <c r="B9" s="25" t="s">
        <v>7</v>
      </c>
      <c r="C9" s="12">
        <v>155697.69</v>
      </c>
      <c r="D9" s="33"/>
    </row>
    <row r="10" spans="1:4" x14ac:dyDescent="0.2">
      <c r="A10" s="13"/>
      <c r="B10" s="25" t="s">
        <v>8</v>
      </c>
      <c r="C10" s="12">
        <v>352499.88</v>
      </c>
      <c r="D10" s="33"/>
    </row>
    <row r="11" spans="1:4" x14ac:dyDescent="0.2">
      <c r="A11" s="13"/>
      <c r="B11" s="25" t="s">
        <v>9</v>
      </c>
      <c r="C11" s="12">
        <v>196807.05</v>
      </c>
      <c r="D11" s="33"/>
    </row>
    <row r="12" spans="1:4" x14ac:dyDescent="0.2">
      <c r="A12" s="13"/>
      <c r="B12" s="25" t="s">
        <v>10</v>
      </c>
      <c r="C12" s="12">
        <v>210</v>
      </c>
      <c r="D12" s="33"/>
    </row>
    <row r="13" spans="1:4" x14ac:dyDescent="0.2">
      <c r="A13" s="13"/>
      <c r="B13" s="25" t="s">
        <v>11</v>
      </c>
      <c r="C13" s="12">
        <v>286221.17</v>
      </c>
      <c r="D13" s="33"/>
    </row>
    <row r="14" spans="1:4" x14ac:dyDescent="0.2">
      <c r="A14" s="13"/>
      <c r="B14" s="25" t="s">
        <v>12</v>
      </c>
      <c r="C14" s="12">
        <f>59942.96+504.16</f>
        <v>60447.12</v>
      </c>
      <c r="D14" s="33"/>
    </row>
    <row r="15" spans="1:4" ht="28.5" x14ac:dyDescent="0.2">
      <c r="A15" s="13"/>
      <c r="B15" s="26" t="s">
        <v>30</v>
      </c>
      <c r="C15" s="12">
        <v>275060.26</v>
      </c>
      <c r="D15" s="33"/>
    </row>
    <row r="16" spans="1:4" ht="15" thickBot="1" x14ac:dyDescent="0.25">
      <c r="A16" s="13"/>
      <c r="B16" s="14"/>
      <c r="C16" s="4"/>
      <c r="D16" s="34"/>
    </row>
    <row r="17" spans="1:4" ht="30" x14ac:dyDescent="0.2">
      <c r="A17" s="35">
        <v>2</v>
      </c>
      <c r="B17" s="15" t="s">
        <v>2</v>
      </c>
      <c r="C17" s="12"/>
      <c r="D17" s="32">
        <f>SUM(C17:C42)</f>
        <v>3234144.8</v>
      </c>
    </row>
    <row r="18" spans="1:4" x14ac:dyDescent="0.2">
      <c r="A18" s="33"/>
      <c r="B18" s="22" t="s">
        <v>13</v>
      </c>
      <c r="C18" s="12">
        <v>80858.600000000006</v>
      </c>
      <c r="D18" s="33"/>
    </row>
    <row r="19" spans="1:4" x14ac:dyDescent="0.2">
      <c r="A19" s="33"/>
      <c r="B19" s="22" t="s">
        <v>16</v>
      </c>
      <c r="C19" s="12">
        <v>12630</v>
      </c>
      <c r="D19" s="33"/>
    </row>
    <row r="20" spans="1:4" x14ac:dyDescent="0.2">
      <c r="A20" s="33"/>
      <c r="B20" s="22" t="s">
        <v>17</v>
      </c>
      <c r="C20" s="12">
        <v>100846.93</v>
      </c>
      <c r="D20" s="33"/>
    </row>
    <row r="21" spans="1:4" x14ac:dyDescent="0.2">
      <c r="A21" s="33"/>
      <c r="B21" s="22" t="s">
        <v>18</v>
      </c>
      <c r="C21" s="12">
        <v>398054.63</v>
      </c>
      <c r="D21" s="33"/>
    </row>
    <row r="22" spans="1:4" x14ac:dyDescent="0.2">
      <c r="A22" s="33"/>
      <c r="B22" s="21"/>
      <c r="C22" s="12"/>
      <c r="D22" s="33"/>
    </row>
    <row r="23" spans="1:4" ht="28.5" x14ac:dyDescent="0.2">
      <c r="A23" s="33"/>
      <c r="B23" s="23" t="s">
        <v>14</v>
      </c>
      <c r="C23" s="12"/>
      <c r="D23" s="33"/>
    </row>
    <row r="24" spans="1:4" x14ac:dyDescent="0.2">
      <c r="A24" s="33"/>
      <c r="B24" s="24" t="s">
        <v>23</v>
      </c>
      <c r="C24" s="12">
        <v>116997.46</v>
      </c>
      <c r="D24" s="33"/>
    </row>
    <row r="25" spans="1:4" x14ac:dyDescent="0.2">
      <c r="A25" s="33"/>
      <c r="B25" s="24" t="s">
        <v>24</v>
      </c>
      <c r="C25" s="12">
        <v>75447.58</v>
      </c>
      <c r="D25" s="33"/>
    </row>
    <row r="26" spans="1:4" x14ac:dyDescent="0.2">
      <c r="A26" s="33"/>
      <c r="B26" s="24" t="s">
        <v>25</v>
      </c>
      <c r="C26" s="12">
        <v>3580.03</v>
      </c>
      <c r="D26" s="33"/>
    </row>
    <row r="27" spans="1:4" x14ac:dyDescent="0.2">
      <c r="A27" s="33"/>
      <c r="B27" s="24" t="s">
        <v>22</v>
      </c>
      <c r="C27" s="12">
        <v>69860.800000000003</v>
      </c>
      <c r="D27" s="33"/>
    </row>
    <row r="28" spans="1:4" x14ac:dyDescent="0.2">
      <c r="A28" s="33"/>
      <c r="B28" s="24" t="s">
        <v>26</v>
      </c>
      <c r="C28" s="12">
        <v>30000.799999999999</v>
      </c>
      <c r="D28" s="33"/>
    </row>
    <row r="29" spans="1:4" x14ac:dyDescent="0.2">
      <c r="A29" s="33"/>
      <c r="B29" s="24" t="s">
        <v>27</v>
      </c>
      <c r="C29" s="12">
        <v>14925.8</v>
      </c>
      <c r="D29" s="33"/>
    </row>
    <row r="30" spans="1:4" x14ac:dyDescent="0.2">
      <c r="A30" s="33"/>
      <c r="B30" s="24" t="s">
        <v>28</v>
      </c>
      <c r="C30" s="12">
        <v>58395.73</v>
      </c>
      <c r="D30" s="33"/>
    </row>
    <row r="31" spans="1:4" x14ac:dyDescent="0.2">
      <c r="A31" s="33"/>
      <c r="B31" s="24" t="s">
        <v>29</v>
      </c>
      <c r="C31" s="12">
        <f>278+7157.2</f>
        <v>7435.2</v>
      </c>
      <c r="D31" s="33"/>
    </row>
    <row r="32" spans="1:4" x14ac:dyDescent="0.2">
      <c r="A32" s="33"/>
      <c r="B32" s="24"/>
      <c r="C32" s="12"/>
      <c r="D32" s="33"/>
    </row>
    <row r="33" spans="1:4" x14ac:dyDescent="0.2">
      <c r="A33" s="33"/>
      <c r="B33" s="27" t="s">
        <v>15</v>
      </c>
      <c r="C33" s="12"/>
      <c r="D33" s="33"/>
    </row>
    <row r="34" spans="1:4" x14ac:dyDescent="0.2">
      <c r="A34" s="33"/>
      <c r="B34" s="26" t="s">
        <v>31</v>
      </c>
      <c r="C34" s="12">
        <v>90780</v>
      </c>
      <c r="D34" s="33"/>
    </row>
    <row r="35" spans="1:4" x14ac:dyDescent="0.2">
      <c r="A35" s="33"/>
      <c r="B35" s="26" t="s">
        <v>32</v>
      </c>
      <c r="C35" s="12">
        <v>34293.050000000003</v>
      </c>
      <c r="D35" s="33"/>
    </row>
    <row r="36" spans="1:4" x14ac:dyDescent="0.2">
      <c r="A36" s="33"/>
      <c r="B36" s="26" t="s">
        <v>33</v>
      </c>
      <c r="C36" s="12">
        <v>59676</v>
      </c>
      <c r="D36" s="33"/>
    </row>
    <row r="37" spans="1:4" x14ac:dyDescent="0.2">
      <c r="A37" s="33"/>
      <c r="B37" s="26" t="s">
        <v>34</v>
      </c>
      <c r="C37" s="12">
        <v>492966.51</v>
      </c>
      <c r="D37" s="33"/>
    </row>
    <row r="38" spans="1:4" x14ac:dyDescent="0.2">
      <c r="A38" s="33"/>
      <c r="B38" s="26" t="s">
        <v>35</v>
      </c>
      <c r="C38" s="12">
        <v>126200</v>
      </c>
      <c r="D38" s="33"/>
    </row>
    <row r="39" spans="1:4" x14ac:dyDescent="0.2">
      <c r="A39" s="33"/>
      <c r="B39" s="26" t="s">
        <v>36</v>
      </c>
      <c r="C39" s="12">
        <v>21790</v>
      </c>
      <c r="D39" s="33"/>
    </row>
    <row r="40" spans="1:4" x14ac:dyDescent="0.2">
      <c r="A40" s="33"/>
      <c r="B40" s="26"/>
      <c r="C40" s="12"/>
      <c r="D40" s="33"/>
    </row>
    <row r="41" spans="1:4" x14ac:dyDescent="0.2">
      <c r="A41" s="33"/>
      <c r="B41" s="26" t="s">
        <v>19</v>
      </c>
      <c r="C41" s="12">
        <v>1439405.68</v>
      </c>
      <c r="D41" s="33"/>
    </row>
    <row r="42" spans="1:4" x14ac:dyDescent="0.2">
      <c r="A42" s="33"/>
      <c r="B42" s="11"/>
      <c r="C42" s="12"/>
      <c r="D42" s="33"/>
    </row>
    <row r="43" spans="1:4" ht="15" thickBot="1" x14ac:dyDescent="0.25">
      <c r="A43" s="34"/>
      <c r="B43" s="14"/>
      <c r="C43" s="4"/>
      <c r="D43" s="34"/>
    </row>
    <row r="44" spans="1:4" ht="15" x14ac:dyDescent="0.2">
      <c r="A44" s="31">
        <v>3</v>
      </c>
      <c r="B44" s="41" t="s">
        <v>136</v>
      </c>
      <c r="C44" s="50"/>
      <c r="D44" s="49">
        <f>SUM(C45:C64)</f>
        <v>6016676.669999999</v>
      </c>
    </row>
    <row r="45" spans="1:4" ht="15" customHeight="1" x14ac:dyDescent="0.2">
      <c r="A45" s="29"/>
      <c r="B45" s="17" t="s">
        <v>137</v>
      </c>
      <c r="C45" s="51">
        <v>1500820.22</v>
      </c>
      <c r="D45" s="47"/>
    </row>
    <row r="46" spans="1:4" ht="15" customHeight="1" x14ac:dyDescent="0.2">
      <c r="A46" s="29"/>
      <c r="B46" s="17" t="s">
        <v>140</v>
      </c>
      <c r="C46" s="51">
        <v>609830.69999999995</v>
      </c>
      <c r="D46" s="47"/>
    </row>
    <row r="47" spans="1:4" ht="15" customHeight="1" x14ac:dyDescent="0.2">
      <c r="A47" s="29"/>
      <c r="B47" s="17" t="s">
        <v>138</v>
      </c>
      <c r="C47" s="51">
        <v>550683.80000000005</v>
      </c>
      <c r="D47" s="47"/>
    </row>
    <row r="48" spans="1:4" ht="15" customHeight="1" x14ac:dyDescent="0.2">
      <c r="A48" s="29"/>
      <c r="B48" s="17" t="s">
        <v>139</v>
      </c>
      <c r="C48" s="51">
        <v>880502.42</v>
      </c>
      <c r="D48" s="47"/>
    </row>
    <row r="49" spans="1:4" ht="15" customHeight="1" x14ac:dyDescent="0.2">
      <c r="A49" s="29"/>
      <c r="B49" s="17" t="s">
        <v>141</v>
      </c>
      <c r="C49" s="51">
        <v>999982.8</v>
      </c>
      <c r="D49" s="47"/>
    </row>
    <row r="50" spans="1:4" ht="15" customHeight="1" x14ac:dyDescent="0.2">
      <c r="A50" s="29"/>
      <c r="B50" s="17" t="s">
        <v>142</v>
      </c>
      <c r="C50" s="51">
        <v>114098.91</v>
      </c>
      <c r="D50" s="47"/>
    </row>
    <row r="51" spans="1:4" ht="15" customHeight="1" x14ac:dyDescent="0.2">
      <c r="A51" s="29"/>
      <c r="B51" s="17" t="s">
        <v>143</v>
      </c>
      <c r="C51" s="51">
        <v>112667.16</v>
      </c>
      <c r="D51" s="47"/>
    </row>
    <row r="52" spans="1:4" ht="15" customHeight="1" x14ac:dyDescent="0.2">
      <c r="A52" s="29"/>
      <c r="B52" s="17" t="s">
        <v>150</v>
      </c>
      <c r="C52" s="51">
        <v>19281.689999999999</v>
      </c>
      <c r="D52" s="47"/>
    </row>
    <row r="53" spans="1:4" ht="15" customHeight="1" x14ac:dyDescent="0.2">
      <c r="A53" s="29"/>
      <c r="B53" s="40"/>
      <c r="C53" s="51"/>
      <c r="D53" s="47"/>
    </row>
    <row r="54" spans="1:4" ht="15" x14ac:dyDescent="0.2">
      <c r="A54" s="29"/>
      <c r="B54" s="43" t="s">
        <v>153</v>
      </c>
      <c r="C54" s="51"/>
      <c r="D54" s="47"/>
    </row>
    <row r="55" spans="1:4" ht="15" customHeight="1" x14ac:dyDescent="0.2">
      <c r="A55" s="29"/>
      <c r="B55" s="42" t="s">
        <v>144</v>
      </c>
      <c r="C55" s="51">
        <v>60770</v>
      </c>
      <c r="D55" s="47"/>
    </row>
    <row r="56" spans="1:4" ht="15" customHeight="1" x14ac:dyDescent="0.2">
      <c r="A56" s="29"/>
      <c r="B56" s="42" t="s">
        <v>65</v>
      </c>
      <c r="C56" s="51">
        <v>89307.66</v>
      </c>
      <c r="D56" s="47"/>
    </row>
    <row r="57" spans="1:4" ht="15.75" customHeight="1" x14ac:dyDescent="0.2">
      <c r="A57" s="29"/>
      <c r="B57" s="42" t="s">
        <v>145</v>
      </c>
      <c r="C57" s="51">
        <v>305186.21999999997</v>
      </c>
      <c r="D57" s="47"/>
    </row>
    <row r="58" spans="1:4" ht="15" customHeight="1" x14ac:dyDescent="0.2">
      <c r="A58" s="29"/>
      <c r="B58" s="42" t="s">
        <v>146</v>
      </c>
      <c r="C58" s="51">
        <v>53862.97</v>
      </c>
      <c r="D58" s="47"/>
    </row>
    <row r="59" spans="1:4" ht="15" customHeight="1" x14ac:dyDescent="0.2">
      <c r="A59" s="29"/>
      <c r="B59" s="42" t="s">
        <v>147</v>
      </c>
      <c r="C59" s="51">
        <v>6101.13</v>
      </c>
      <c r="D59" s="47"/>
    </row>
    <row r="60" spans="1:4" ht="15" customHeight="1" x14ac:dyDescent="0.2">
      <c r="A60" s="29"/>
      <c r="B60" s="42" t="s">
        <v>148</v>
      </c>
      <c r="C60" s="51">
        <v>90115.89</v>
      </c>
      <c r="D60" s="47"/>
    </row>
    <row r="61" spans="1:4" ht="15" customHeight="1" x14ac:dyDescent="0.2">
      <c r="A61" s="29"/>
      <c r="B61" s="42" t="s">
        <v>149</v>
      </c>
      <c r="C61" s="51">
        <v>1233.0999999999999</v>
      </c>
      <c r="D61" s="47"/>
    </row>
    <row r="62" spans="1:4" ht="15" customHeight="1" x14ac:dyDescent="0.2">
      <c r="A62" s="29"/>
      <c r="B62" s="40"/>
      <c r="C62" s="51"/>
      <c r="D62" s="47"/>
    </row>
    <row r="63" spans="1:4" ht="15" customHeight="1" x14ac:dyDescent="0.2">
      <c r="A63" s="29"/>
      <c r="B63" s="45" t="s">
        <v>151</v>
      </c>
      <c r="C63" s="51">
        <v>208292</v>
      </c>
      <c r="D63" s="47"/>
    </row>
    <row r="64" spans="1:4" ht="29.25" thickBot="1" x14ac:dyDescent="0.25">
      <c r="A64" s="30"/>
      <c r="B64" s="44" t="s">
        <v>152</v>
      </c>
      <c r="C64" s="52">
        <v>413940</v>
      </c>
      <c r="D64" s="48"/>
    </row>
    <row r="65" spans="1:4" ht="31.5" customHeight="1" thickBot="1" x14ac:dyDescent="0.25">
      <c r="A65" s="19"/>
      <c r="B65" s="16" t="s">
        <v>3</v>
      </c>
      <c r="C65" s="8"/>
      <c r="D65" s="46">
        <f>SUM(D6:D64)</f>
        <v>10969049.489999998</v>
      </c>
    </row>
    <row r="66" spans="1:4" x14ac:dyDescent="0.2">
      <c r="A66" s="17"/>
    </row>
    <row r="67" spans="1:4" x14ac:dyDescent="0.2">
      <c r="A67" s="17"/>
    </row>
    <row r="68" spans="1:4" x14ac:dyDescent="0.2">
      <c r="A68" s="17"/>
      <c r="D68" s="20"/>
    </row>
    <row r="69" spans="1:4" x14ac:dyDescent="0.2">
      <c r="A69" s="18"/>
      <c r="D69" s="20"/>
    </row>
  </sheetData>
  <mergeCells count="4">
    <mergeCell ref="D44:D64"/>
    <mergeCell ref="D17:D43"/>
    <mergeCell ref="D6:D16"/>
    <mergeCell ref="A17:A43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Marketing</vt:lpstr>
      <vt:lpstr>Communications</vt:lpstr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2019-10-04T08:53:00Z</cp:lastPrinted>
  <dcterms:created xsi:type="dcterms:W3CDTF">2019-10-04T07:35:57Z</dcterms:created>
  <dcterms:modified xsi:type="dcterms:W3CDTF">2019-10-17T04:21:17Z</dcterms:modified>
</cp:coreProperties>
</file>