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C4EC711B-6F99-4506-9F8B-BEE0D228F34B}" xr6:coauthVersionLast="45" xr6:coauthVersionMax="45" xr10:uidLastSave="{00000000-0000-0000-0000-000000000000}"/>
  <bookViews>
    <workbookView xWindow="-120" yWindow="-120" windowWidth="20730" windowHeight="11160" xr2:uid="{F4E4F2C3-59D0-42FF-A932-96BAEF6CC6BD}"/>
  </bookViews>
  <sheets>
    <sheet name="Recovery Plan -Inc. PGT Savings" sheetId="3" r:id="rId1"/>
    <sheet name="Recovery Plan -Excl.PGT Saving" sheetId="4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0" i="4" l="1"/>
  <c r="C23" i="4"/>
  <c r="C9" i="4"/>
  <c r="C2" i="4" l="1"/>
  <c r="C30" i="3"/>
  <c r="C23" i="3" l="1"/>
  <c r="C9" i="3"/>
  <c r="C2" i="3" l="1"/>
</calcChain>
</file>

<file path=xl/sharedStrings.xml><?xml version="1.0" encoding="utf-8"?>
<sst xmlns="http://schemas.openxmlformats.org/spreadsheetml/2006/main" count="142" uniqueCount="56">
  <si>
    <t>Penang Global Tourism Sdn Bhd</t>
  </si>
  <si>
    <t>Experience Penang 2020 Roadshows</t>
  </si>
  <si>
    <t>Flight Incentives</t>
  </si>
  <si>
    <t xml:space="preserve"> - Juneyao Airlines (Shanghai)</t>
  </si>
  <si>
    <t xml:space="preserve"> - AirAsia (Chengdu)</t>
  </si>
  <si>
    <t xml:space="preserve"> - Other (Japan &amp; Korea &amp; etc)</t>
  </si>
  <si>
    <t>Inflight Magazine Gateway (12 months)</t>
  </si>
  <si>
    <t>Travellator in Dhoby Ghuat MRT Station (2 months)</t>
  </si>
  <si>
    <t>Out-of-Home Advertising (6 months)</t>
  </si>
  <si>
    <t>Covered Walkways (12 months)</t>
  </si>
  <si>
    <t>Committed</t>
  </si>
  <si>
    <t>Matta Fair KL</t>
  </si>
  <si>
    <t>Recovery Plan Proposal</t>
  </si>
  <si>
    <t>Airlines Campaigns 
(e.g. Singapoe Airlines, Qatar Airways &amp; AirAsia)</t>
  </si>
  <si>
    <t>PGT'S BUDGET (SAVINGS)</t>
  </si>
  <si>
    <t xml:space="preserve">TOURISM TAX </t>
  </si>
  <si>
    <t xml:space="preserve">HOTEL FEE </t>
  </si>
  <si>
    <t>PGT Marketing Campaigns &amp; Roadshows for HK, Australia and Middle East for Year 2020</t>
  </si>
  <si>
    <t>China Roadshow with Qignado Airlines &amp; Marketing Campaign (Ctrip &amp; Tuniu)</t>
  </si>
  <si>
    <t>ITB Asia Singapore 2020</t>
  </si>
  <si>
    <t>Penang Hot Air Balloon 2020</t>
  </si>
  <si>
    <t>Penang Centre of Medical Tourism</t>
  </si>
  <si>
    <t>LOCATION</t>
  </si>
  <si>
    <t>DATE</t>
  </si>
  <si>
    <t>REMARKS</t>
  </si>
  <si>
    <t>NO.</t>
  </si>
  <si>
    <t>AMOUNT (RM)</t>
  </si>
  <si>
    <t xml:space="preserve">Postponed </t>
  </si>
  <si>
    <t>KL</t>
  </si>
  <si>
    <t>Europe, Oceania and Southeast Asia</t>
  </si>
  <si>
    <t xml:space="preserve">Shanghai, China </t>
  </si>
  <si>
    <t>Chengdu, China</t>
  </si>
  <si>
    <t>Inaugural flight postponed to further notice</t>
  </si>
  <si>
    <t>Japan &amp; Korea &amp; etc</t>
  </si>
  <si>
    <t>Jan 2020 – Feb 2021</t>
  </si>
  <si>
    <t>China</t>
  </si>
  <si>
    <t>Will be using as part of recovery plan</t>
  </si>
  <si>
    <t>Committed. Contract signed.Will be using as part of recovery plan</t>
  </si>
  <si>
    <t>Singapore</t>
  </si>
  <si>
    <t>16 Ded 2019 - 
9 Feb 2020</t>
  </si>
  <si>
    <t>Project completed</t>
  </si>
  <si>
    <t>Taiwan</t>
  </si>
  <si>
    <t>Dec 2019 -
 Nov 2020</t>
  </si>
  <si>
    <t>Dec2019 - June 2020</t>
  </si>
  <si>
    <t>HK, Aus, Middle East</t>
  </si>
  <si>
    <t>2020</t>
  </si>
  <si>
    <t>Penang</t>
  </si>
  <si>
    <t>Mar,June,Aug</t>
  </si>
  <si>
    <t>TOTAL PGT'S BUDGET</t>
  </si>
  <si>
    <t>TOTAL TOURISM TAX</t>
  </si>
  <si>
    <t>TOTAL HOTEL FEE</t>
  </si>
  <si>
    <t>Marketing</t>
  </si>
  <si>
    <t>Communications</t>
  </si>
  <si>
    <t>Tourism Services</t>
  </si>
  <si>
    <t>Events</t>
  </si>
  <si>
    <t>Recovery Campaign for Travel Agents Packages &amp; Wholesalers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</si>
</sst>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3" fillId="0" borderId="0" xfId="1" applyFont="1"/>
    <xf numFmtId="0" fontId="3" fillId="0" borderId="2" xfId="0" applyFont="1" applyBorder="1"/>
    <xf numFmtId="0" fontId="3" fillId="0" borderId="0" xfId="0" applyFont="1" applyAlignment="1">
      <alignment wrapText="1"/>
    </xf>
    <xf numFmtId="43" fontId="3" fillId="0" borderId="2" xfId="1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43" fontId="3" fillId="0" borderId="0" xfId="1" applyFont="1" applyAlignment="1">
      <alignment horizontal="center" wrapText="1"/>
    </xf>
    <xf numFmtId="43" fontId="2" fillId="0" borderId="0" xfId="1" applyFont="1"/>
    <xf numFmtId="0" fontId="2" fillId="0" borderId="0" xfId="0" applyFont="1" applyAlignment="1">
      <alignment wrapText="1"/>
    </xf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wrapText="1"/>
    </xf>
    <xf numFmtId="0" fontId="2" fillId="0" borderId="1" xfId="0" applyFont="1" applyBorder="1"/>
    <xf numFmtId="43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164" fontId="3" fillId="0" borderId="0" xfId="1" applyNumberFormat="1" applyFont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3" fillId="0" borderId="1" xfId="0" applyNumberFormat="1" applyFont="1" applyBorder="1"/>
    <xf numFmtId="0" fontId="5" fillId="0" borderId="3" xfId="0" applyFont="1" applyBorder="1"/>
    <xf numFmtId="0" fontId="2" fillId="0" borderId="3" xfId="0" applyFont="1" applyBorder="1"/>
    <xf numFmtId="164" fontId="5" fillId="0" borderId="3" xfId="1" applyNumberFormat="1" applyFont="1" applyBorder="1" applyAlignment="1">
      <alignment horizontal="center" wrapText="1"/>
    </xf>
    <xf numFmtId="43" fontId="5" fillId="0" borderId="3" xfId="1" applyFont="1" applyBorder="1" applyAlignment="1">
      <alignment horizontal="center" wrapText="1"/>
    </xf>
    <xf numFmtId="0" fontId="3" fillId="0" borderId="3" xfId="0" applyFont="1" applyBorder="1"/>
    <xf numFmtId="164" fontId="3" fillId="0" borderId="3" xfId="1" applyNumberFormat="1" applyFont="1" applyBorder="1" applyAlignment="1">
      <alignment horizontal="center" wrapText="1"/>
    </xf>
    <xf numFmtId="43" fontId="3" fillId="0" borderId="3" xfId="1" applyFont="1" applyBorder="1" applyAlignment="1">
      <alignment horizontal="center" wrapText="1"/>
    </xf>
    <xf numFmtId="17" fontId="3" fillId="0" borderId="1" xfId="1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/>
    <xf numFmtId="164" fontId="3" fillId="0" borderId="4" xfId="1" applyNumberFormat="1" applyFont="1" applyBorder="1" applyAlignment="1">
      <alignment horizontal="center" wrapText="1"/>
    </xf>
    <xf numFmtId="43" fontId="3" fillId="0" borderId="4" xfId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2" fillId="0" borderId="5" xfId="0" applyFont="1" applyBorder="1"/>
    <xf numFmtId="164" fontId="2" fillId="0" borderId="5" xfId="1" applyNumberFormat="1" applyFont="1" applyBorder="1" applyAlignment="1">
      <alignment horizontal="center" wrapText="1"/>
    </xf>
    <xf numFmtId="43" fontId="2" fillId="0" borderId="5" xfId="1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164" fontId="3" fillId="0" borderId="2" xfId="1" applyNumberFormat="1" applyFont="1" applyBorder="1" applyAlignment="1">
      <alignment horizontal="center" wrapText="1"/>
    </xf>
    <xf numFmtId="17" fontId="3" fillId="0" borderId="2" xfId="1" quotePrefix="1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164" fontId="3" fillId="0" borderId="0" xfId="0" applyNumberFormat="1" applyFont="1"/>
    <xf numFmtId="164" fontId="5" fillId="0" borderId="1" xfId="1" applyNumberFormat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1" applyNumberFormat="1" applyFont="1" applyBorder="1" applyAlignment="1">
      <alignment horizontal="center" wrapText="1"/>
    </xf>
    <xf numFmtId="43" fontId="6" fillId="0" borderId="1" xfId="1" applyFont="1" applyBorder="1" applyAlignment="1">
      <alignment horizontal="center" wrapText="1"/>
    </xf>
    <xf numFmtId="43" fontId="6" fillId="0" borderId="1" xfId="1" quotePrefix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43" fontId="6" fillId="0" borderId="0" xfId="1" applyFont="1"/>
    <xf numFmtId="0" fontId="6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FECF-95D8-4FA9-AC38-862ED989FBCA}">
  <dimension ref="A1:N30"/>
  <sheetViews>
    <sheetView tabSelected="1" zoomScaleNormal="100" zoomScaleSheetLayoutView="80" workbookViewId="0">
      <selection activeCell="B36" sqref="B36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15.875" style="22" customWidth="1"/>
    <col min="4" max="4" width="19.375" style="9" customWidth="1"/>
    <col min="5" max="5" width="16.75" style="9" customWidth="1"/>
    <col min="6" max="6" width="30.75" style="35" customWidth="1"/>
    <col min="7" max="7" width="12.625" style="2" customWidth="1"/>
    <col min="8" max="8" width="13.25" style="2" customWidth="1"/>
    <col min="9" max="9" width="11.625" style="2" customWidth="1"/>
    <col min="10" max="10" width="3.625" style="3" customWidth="1"/>
    <col min="11" max="11" width="12.625" style="4" bestFit="1" customWidth="1"/>
    <col min="12" max="12" width="24.75" style="6" customWidth="1"/>
    <col min="13" max="13" width="1.75" style="2" hidden="1" customWidth="1"/>
    <col min="14" max="14" width="11.75" style="4" hidden="1" customWidth="1"/>
    <col min="15" max="16384" width="9" style="2"/>
  </cols>
  <sheetData>
    <row r="1" spans="1:14" ht="15.75" x14ac:dyDescent="0.25">
      <c r="A1" s="1" t="s">
        <v>0</v>
      </c>
    </row>
    <row r="2" spans="1:14" ht="15.75" x14ac:dyDescent="0.25">
      <c r="A2" s="1" t="s">
        <v>12</v>
      </c>
      <c r="C2" s="48">
        <f>C9+C23+C30</f>
        <v>15371082.66</v>
      </c>
    </row>
    <row r="3" spans="1:14" ht="15.75" customHeight="1" x14ac:dyDescent="0.25"/>
    <row r="4" spans="1:14" s="1" customFormat="1" ht="15.75" x14ac:dyDescent="0.25">
      <c r="A4" s="15" t="s">
        <v>25</v>
      </c>
      <c r="B4" s="15" t="s">
        <v>14</v>
      </c>
      <c r="C4" s="23" t="s">
        <v>26</v>
      </c>
      <c r="D4" s="16" t="s">
        <v>22</v>
      </c>
      <c r="E4" s="16" t="s">
        <v>23</v>
      </c>
      <c r="F4" s="17" t="s">
        <v>24</v>
      </c>
      <c r="K4" s="10"/>
      <c r="L4" s="11"/>
      <c r="N4" s="10"/>
    </row>
    <row r="5" spans="1:14" x14ac:dyDescent="0.25">
      <c r="A5" s="18">
        <v>1</v>
      </c>
      <c r="B5" s="18" t="s">
        <v>51</v>
      </c>
      <c r="C5" s="24">
        <v>2793657.8099999996</v>
      </c>
      <c r="D5" s="19"/>
      <c r="E5" s="19"/>
      <c r="F5" s="34"/>
    </row>
    <row r="6" spans="1:14" x14ac:dyDescent="0.25">
      <c r="A6" s="18">
        <v>2</v>
      </c>
      <c r="B6" s="18" t="s">
        <v>52</v>
      </c>
      <c r="C6" s="24">
        <v>1462246.7000000002</v>
      </c>
      <c r="D6" s="19"/>
      <c r="E6" s="19"/>
      <c r="F6" s="34"/>
    </row>
    <row r="7" spans="1:14" x14ac:dyDescent="0.25">
      <c r="A7" s="18">
        <v>3</v>
      </c>
      <c r="B7" s="18" t="s">
        <v>53</v>
      </c>
      <c r="C7" s="24">
        <v>774873.75</v>
      </c>
      <c r="D7" s="19"/>
      <c r="E7" s="19"/>
      <c r="F7" s="34"/>
    </row>
    <row r="8" spans="1:14" ht="15.75" thickBot="1" x14ac:dyDescent="0.3">
      <c r="A8" s="38">
        <v>4</v>
      </c>
      <c r="B8" s="38" t="s">
        <v>54</v>
      </c>
      <c r="C8" s="39">
        <v>225304.4</v>
      </c>
      <c r="D8" s="40"/>
      <c r="E8" s="40"/>
      <c r="F8" s="41"/>
    </row>
    <row r="9" spans="1:14" s="1" customFormat="1" ht="16.5" thickBot="1" x14ac:dyDescent="0.3">
      <c r="A9" s="42"/>
      <c r="B9" s="42" t="s">
        <v>48</v>
      </c>
      <c r="C9" s="43">
        <f>SUM(C4:C8)</f>
        <v>5256082.66</v>
      </c>
      <c r="D9" s="44"/>
      <c r="E9" s="44"/>
      <c r="F9" s="45"/>
      <c r="K9" s="10"/>
      <c r="L9" s="11"/>
      <c r="N9" s="10"/>
    </row>
    <row r="10" spans="1:14" s="12" customFormat="1" ht="15.75" x14ac:dyDescent="0.25">
      <c r="A10" s="26"/>
      <c r="B10" s="27" t="s">
        <v>15</v>
      </c>
      <c r="C10" s="28"/>
      <c r="D10" s="29"/>
      <c r="E10" s="29"/>
      <c r="F10" s="36"/>
      <c r="J10" s="1"/>
      <c r="K10" s="13"/>
      <c r="L10" s="14"/>
      <c r="N10" s="13"/>
    </row>
    <row r="11" spans="1:14" x14ac:dyDescent="0.25">
      <c r="A11" s="18">
        <v>1</v>
      </c>
      <c r="B11" s="18" t="s">
        <v>1</v>
      </c>
      <c r="C11" s="24">
        <v>180000</v>
      </c>
      <c r="D11" s="19" t="s">
        <v>28</v>
      </c>
      <c r="E11" s="33">
        <v>43891</v>
      </c>
      <c r="F11" s="34" t="s">
        <v>40</v>
      </c>
    </row>
    <row r="12" spans="1:14" x14ac:dyDescent="0.25">
      <c r="A12" s="18">
        <v>2</v>
      </c>
      <c r="B12" s="18" t="s">
        <v>11</v>
      </c>
      <c r="C12" s="24">
        <v>220000</v>
      </c>
      <c r="D12" s="19" t="s">
        <v>28</v>
      </c>
      <c r="E12" s="33">
        <v>43952</v>
      </c>
      <c r="F12" s="34" t="s">
        <v>10</v>
      </c>
    </row>
    <row r="13" spans="1:14" ht="30" x14ac:dyDescent="0.25">
      <c r="A13" s="20">
        <v>3</v>
      </c>
      <c r="B13" s="21" t="s">
        <v>13</v>
      </c>
      <c r="C13" s="24">
        <v>500000</v>
      </c>
      <c r="D13" s="19" t="s">
        <v>29</v>
      </c>
      <c r="E13" s="19" t="s">
        <v>27</v>
      </c>
      <c r="F13" s="50"/>
    </row>
    <row r="14" spans="1:14" ht="30" x14ac:dyDescent="0.25">
      <c r="A14" s="20">
        <v>4</v>
      </c>
      <c r="B14" s="21" t="s">
        <v>55</v>
      </c>
      <c r="C14" s="24">
        <v>300000</v>
      </c>
      <c r="D14" s="19"/>
      <c r="E14" s="19"/>
      <c r="F14" s="34"/>
    </row>
    <row r="15" spans="1:14" x14ac:dyDescent="0.25">
      <c r="A15" s="18">
        <v>5</v>
      </c>
      <c r="B15" s="18" t="s">
        <v>2</v>
      </c>
      <c r="C15" s="25"/>
      <c r="D15" s="18"/>
      <c r="E15" s="18"/>
      <c r="F15" s="34"/>
    </row>
    <row r="16" spans="1:14" ht="30" x14ac:dyDescent="0.25">
      <c r="A16" s="18"/>
      <c r="B16" s="18" t="s">
        <v>3</v>
      </c>
      <c r="C16" s="24">
        <v>1100000</v>
      </c>
      <c r="D16" s="19" t="s">
        <v>30</v>
      </c>
      <c r="E16" s="19" t="s">
        <v>27</v>
      </c>
      <c r="F16" s="34" t="s">
        <v>32</v>
      </c>
    </row>
    <row r="17" spans="1:14" x14ac:dyDescent="0.25">
      <c r="A17" s="18"/>
      <c r="B17" s="18" t="s">
        <v>4</v>
      </c>
      <c r="C17" s="24">
        <v>1200000</v>
      </c>
      <c r="D17" s="19" t="s">
        <v>31</v>
      </c>
      <c r="E17" s="19" t="s">
        <v>10</v>
      </c>
      <c r="F17" s="34" t="s">
        <v>36</v>
      </c>
    </row>
    <row r="18" spans="1:14" x14ac:dyDescent="0.25">
      <c r="A18" s="18"/>
      <c r="B18" s="18" t="s">
        <v>5</v>
      </c>
      <c r="C18" s="24">
        <v>1000000</v>
      </c>
      <c r="D18" s="19" t="s">
        <v>33</v>
      </c>
      <c r="E18" s="19" t="s">
        <v>27</v>
      </c>
      <c r="F18" s="34" t="s">
        <v>36</v>
      </c>
    </row>
    <row r="19" spans="1:14" ht="30" x14ac:dyDescent="0.25">
      <c r="A19" s="18">
        <v>6</v>
      </c>
      <c r="B19" s="18" t="s">
        <v>6</v>
      </c>
      <c r="C19" s="24">
        <v>1450000</v>
      </c>
      <c r="D19" s="19" t="s">
        <v>35</v>
      </c>
      <c r="E19" s="19" t="s">
        <v>34</v>
      </c>
      <c r="F19" s="34" t="s">
        <v>37</v>
      </c>
    </row>
    <row r="20" spans="1:14" ht="30" x14ac:dyDescent="0.25">
      <c r="A20" s="18">
        <v>7</v>
      </c>
      <c r="B20" s="18" t="s">
        <v>7</v>
      </c>
      <c r="C20" s="24">
        <v>560000</v>
      </c>
      <c r="D20" s="19" t="s">
        <v>38</v>
      </c>
      <c r="E20" s="19" t="s">
        <v>39</v>
      </c>
      <c r="F20" s="34" t="s">
        <v>40</v>
      </c>
    </row>
    <row r="21" spans="1:14" x14ac:dyDescent="0.25">
      <c r="A21" s="18">
        <v>8</v>
      </c>
      <c r="B21" s="18" t="s">
        <v>8</v>
      </c>
      <c r="C21" s="24">
        <v>450000</v>
      </c>
      <c r="D21" s="19" t="s">
        <v>41</v>
      </c>
      <c r="E21" s="19" t="s">
        <v>43</v>
      </c>
      <c r="F21" s="34" t="s">
        <v>40</v>
      </c>
    </row>
    <row r="22" spans="1:14" ht="30.75" thickBot="1" x14ac:dyDescent="0.3">
      <c r="A22" s="38">
        <v>9</v>
      </c>
      <c r="B22" s="38" t="s">
        <v>9</v>
      </c>
      <c r="C22" s="39">
        <v>270000</v>
      </c>
      <c r="D22" s="40" t="s">
        <v>28</v>
      </c>
      <c r="E22" s="40" t="s">
        <v>42</v>
      </c>
      <c r="F22" s="41" t="s">
        <v>40</v>
      </c>
    </row>
    <row r="23" spans="1:14" s="1" customFormat="1" ht="15" customHeight="1" thickBot="1" x14ac:dyDescent="0.3">
      <c r="A23" s="42"/>
      <c r="B23" s="42" t="s">
        <v>49</v>
      </c>
      <c r="C23" s="43">
        <f>SUM(C11:C22)</f>
        <v>7230000</v>
      </c>
      <c r="D23" s="44"/>
      <c r="E23" s="44"/>
      <c r="F23" s="45"/>
      <c r="K23" s="10"/>
      <c r="L23" s="11"/>
      <c r="N23" s="10"/>
    </row>
    <row r="24" spans="1:14" ht="15.75" x14ac:dyDescent="0.25">
      <c r="A24" s="30"/>
      <c r="B24" s="27" t="s">
        <v>16</v>
      </c>
      <c r="C24" s="31"/>
      <c r="D24" s="32"/>
      <c r="E24" s="32"/>
      <c r="F24" s="37"/>
    </row>
    <row r="25" spans="1:14" s="57" customFormat="1" ht="30" x14ac:dyDescent="0.25">
      <c r="A25" s="51">
        <v>1</v>
      </c>
      <c r="B25" s="52" t="s">
        <v>17</v>
      </c>
      <c r="C25" s="53">
        <v>300000</v>
      </c>
      <c r="D25" s="54" t="s">
        <v>44</v>
      </c>
      <c r="E25" s="55" t="s">
        <v>45</v>
      </c>
      <c r="F25" s="56"/>
      <c r="J25" s="58"/>
      <c r="K25" s="59"/>
      <c r="L25" s="60"/>
      <c r="N25" s="59"/>
    </row>
    <row r="26" spans="1:14" ht="30" x14ac:dyDescent="0.25">
      <c r="A26" s="18">
        <v>2</v>
      </c>
      <c r="B26" s="21" t="s">
        <v>18</v>
      </c>
      <c r="C26" s="24">
        <v>1000000</v>
      </c>
      <c r="D26" s="19" t="s">
        <v>35</v>
      </c>
      <c r="E26" s="19" t="s">
        <v>47</v>
      </c>
      <c r="F26" s="34" t="s">
        <v>36</v>
      </c>
    </row>
    <row r="27" spans="1:14" x14ac:dyDescent="0.25">
      <c r="A27" s="18">
        <v>3</v>
      </c>
      <c r="B27" s="18" t="s">
        <v>19</v>
      </c>
      <c r="C27" s="24">
        <v>460000</v>
      </c>
      <c r="D27" s="19" t="s">
        <v>38</v>
      </c>
      <c r="E27" s="33">
        <v>44105</v>
      </c>
      <c r="F27" s="34"/>
    </row>
    <row r="28" spans="1:14" x14ac:dyDescent="0.25">
      <c r="A28" s="18">
        <v>6</v>
      </c>
      <c r="B28" s="18" t="s">
        <v>20</v>
      </c>
      <c r="C28" s="24">
        <v>1000000</v>
      </c>
      <c r="D28" s="19" t="s">
        <v>46</v>
      </c>
      <c r="E28" s="33">
        <v>43862</v>
      </c>
      <c r="F28" s="34" t="s">
        <v>40</v>
      </c>
    </row>
    <row r="29" spans="1:14" ht="15.75" thickBot="1" x14ac:dyDescent="0.3">
      <c r="A29" s="5">
        <v>7</v>
      </c>
      <c r="B29" s="5" t="s">
        <v>21</v>
      </c>
      <c r="C29" s="46">
        <v>125000</v>
      </c>
      <c r="D29" s="7"/>
      <c r="E29" s="47" t="s">
        <v>45</v>
      </c>
      <c r="F29" s="8"/>
    </row>
    <row r="30" spans="1:14" s="1" customFormat="1" ht="16.5" thickBot="1" x14ac:dyDescent="0.3">
      <c r="A30" s="42"/>
      <c r="B30" s="42" t="s">
        <v>50</v>
      </c>
      <c r="C30" s="43">
        <f>SUM(C25:C29)</f>
        <v>2885000</v>
      </c>
      <c r="D30" s="44"/>
      <c r="E30" s="44"/>
      <c r="F30" s="45"/>
      <c r="K30" s="10"/>
      <c r="L30" s="11"/>
      <c r="N30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5DDF-8F17-4666-8EDE-B0624E9BEF50}">
  <dimension ref="A1:N30"/>
  <sheetViews>
    <sheetView topLeftCell="A19" zoomScaleNormal="100" zoomScaleSheetLayoutView="80" workbookViewId="0">
      <selection activeCell="D2" sqref="D2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15.875" style="22" customWidth="1"/>
    <col min="4" max="4" width="19.375" style="9" customWidth="1"/>
    <col min="5" max="5" width="16.75" style="9" customWidth="1"/>
    <col min="6" max="6" width="30.75" style="35" customWidth="1"/>
    <col min="7" max="7" width="12.625" style="2" customWidth="1"/>
    <col min="8" max="8" width="13.25" style="2" customWidth="1"/>
    <col min="9" max="9" width="11.625" style="2" customWidth="1"/>
    <col min="10" max="10" width="3.625" style="3" customWidth="1"/>
    <col min="11" max="11" width="12.625" style="4" bestFit="1" customWidth="1"/>
    <col min="12" max="12" width="24.75" style="6" customWidth="1"/>
    <col min="13" max="13" width="1.75" style="2" hidden="1" customWidth="1"/>
    <col min="14" max="14" width="11.75" style="4" hidden="1" customWidth="1"/>
    <col min="15" max="16384" width="9" style="2"/>
  </cols>
  <sheetData>
    <row r="1" spans="1:14" ht="15.75" x14ac:dyDescent="0.25">
      <c r="A1" s="1" t="s">
        <v>0</v>
      </c>
    </row>
    <row r="2" spans="1:14" ht="15.75" x14ac:dyDescent="0.25">
      <c r="A2" s="1" t="s">
        <v>12</v>
      </c>
      <c r="C2" s="48">
        <f>C9+C23+C30</f>
        <v>14391671.859999999</v>
      </c>
    </row>
    <row r="3" spans="1:14" ht="15.75" customHeight="1" x14ac:dyDescent="0.25"/>
    <row r="4" spans="1:14" s="1" customFormat="1" ht="15.75" x14ac:dyDescent="0.25">
      <c r="A4" s="15" t="s">
        <v>25</v>
      </c>
      <c r="B4" s="15" t="s">
        <v>14</v>
      </c>
      <c r="C4" s="23" t="s">
        <v>26</v>
      </c>
      <c r="D4" s="16" t="s">
        <v>22</v>
      </c>
      <c r="E4" s="16" t="s">
        <v>23</v>
      </c>
      <c r="F4" s="17" t="s">
        <v>24</v>
      </c>
      <c r="K4" s="10"/>
      <c r="L4" s="11"/>
      <c r="N4" s="10"/>
    </row>
    <row r="5" spans="1:14" x14ac:dyDescent="0.25">
      <c r="A5" s="18">
        <v>1</v>
      </c>
      <c r="B5" s="18" t="s">
        <v>51</v>
      </c>
      <c r="C5" s="24">
        <v>2276247.0099999998</v>
      </c>
      <c r="D5" s="19"/>
      <c r="E5" s="19"/>
      <c r="F5" s="34"/>
    </row>
    <row r="6" spans="1:14" x14ac:dyDescent="0.25">
      <c r="A6" s="18">
        <v>2</v>
      </c>
      <c r="B6" s="18" t="s">
        <v>52</v>
      </c>
      <c r="C6" s="24">
        <v>1272246.7</v>
      </c>
      <c r="D6" s="19"/>
      <c r="E6" s="19"/>
      <c r="F6" s="34"/>
      <c r="G6" s="49"/>
      <c r="H6" s="49"/>
    </row>
    <row r="7" spans="1:14" x14ac:dyDescent="0.25">
      <c r="A7" s="18">
        <v>3</v>
      </c>
      <c r="B7" s="18" t="s">
        <v>53</v>
      </c>
      <c r="C7" s="24">
        <v>502873.75</v>
      </c>
      <c r="D7" s="19"/>
      <c r="E7" s="19"/>
      <c r="F7" s="34"/>
      <c r="H7" s="49"/>
    </row>
    <row r="8" spans="1:14" ht="15.75" thickBot="1" x14ac:dyDescent="0.3">
      <c r="A8" s="38">
        <v>4</v>
      </c>
      <c r="B8" s="38" t="s">
        <v>54</v>
      </c>
      <c r="C8" s="39">
        <v>225304.4</v>
      </c>
      <c r="D8" s="40"/>
      <c r="E8" s="40"/>
      <c r="F8" s="41"/>
    </row>
    <row r="9" spans="1:14" s="1" customFormat="1" ht="16.5" thickBot="1" x14ac:dyDescent="0.3">
      <c r="A9" s="42"/>
      <c r="B9" s="42" t="s">
        <v>48</v>
      </c>
      <c r="C9" s="43">
        <f>SUM(C4:C8)</f>
        <v>4276671.8600000003</v>
      </c>
      <c r="D9" s="44"/>
      <c r="E9" s="44"/>
      <c r="F9" s="45"/>
      <c r="K9" s="10"/>
      <c r="L9" s="11"/>
      <c r="N9" s="10"/>
    </row>
    <row r="10" spans="1:14" s="12" customFormat="1" ht="15.75" x14ac:dyDescent="0.25">
      <c r="A10" s="26"/>
      <c r="B10" s="27" t="s">
        <v>15</v>
      </c>
      <c r="C10" s="28"/>
      <c r="D10" s="29"/>
      <c r="E10" s="29"/>
      <c r="F10" s="36"/>
      <c r="J10" s="1"/>
      <c r="K10" s="13"/>
      <c r="L10" s="14"/>
      <c r="N10" s="13"/>
    </row>
    <row r="11" spans="1:14" x14ac:dyDescent="0.25">
      <c r="A11" s="18">
        <v>1</v>
      </c>
      <c r="B11" s="18" t="s">
        <v>1</v>
      </c>
      <c r="C11" s="24">
        <v>180000</v>
      </c>
      <c r="D11" s="19" t="s">
        <v>28</v>
      </c>
      <c r="E11" s="33">
        <v>43891</v>
      </c>
      <c r="F11" s="34" t="s">
        <v>40</v>
      </c>
    </row>
    <row r="12" spans="1:14" x14ac:dyDescent="0.25">
      <c r="A12" s="18">
        <v>2</v>
      </c>
      <c r="B12" s="18" t="s">
        <v>11</v>
      </c>
      <c r="C12" s="24">
        <v>220000</v>
      </c>
      <c r="D12" s="19" t="s">
        <v>28</v>
      </c>
      <c r="E12" s="33">
        <v>43952</v>
      </c>
      <c r="F12" s="34" t="s">
        <v>10</v>
      </c>
    </row>
    <row r="13" spans="1:14" ht="30" x14ac:dyDescent="0.25">
      <c r="A13" s="20">
        <v>3</v>
      </c>
      <c r="B13" s="21" t="s">
        <v>13</v>
      </c>
      <c r="C13" s="24">
        <v>500000</v>
      </c>
      <c r="D13" s="19" t="s">
        <v>29</v>
      </c>
      <c r="E13" s="19" t="s">
        <v>27</v>
      </c>
      <c r="F13" s="34" t="s">
        <v>36</v>
      </c>
    </row>
    <row r="14" spans="1:14" ht="30" x14ac:dyDescent="0.25">
      <c r="A14" s="20">
        <v>4</v>
      </c>
      <c r="B14" s="21" t="s">
        <v>55</v>
      </c>
      <c r="C14" s="24">
        <v>300000</v>
      </c>
      <c r="D14" s="19"/>
      <c r="E14" s="19"/>
      <c r="F14" s="34" t="s">
        <v>36</v>
      </c>
    </row>
    <row r="15" spans="1:14" x14ac:dyDescent="0.25">
      <c r="A15" s="18">
        <v>5</v>
      </c>
      <c r="B15" s="18" t="s">
        <v>2</v>
      </c>
      <c r="C15" s="25"/>
      <c r="D15" s="18"/>
      <c r="E15" s="18"/>
      <c r="F15" s="34"/>
    </row>
    <row r="16" spans="1:14" ht="30" x14ac:dyDescent="0.25">
      <c r="A16" s="18"/>
      <c r="B16" s="18" t="s">
        <v>3</v>
      </c>
      <c r="C16" s="24">
        <v>1100000</v>
      </c>
      <c r="D16" s="19" t="s">
        <v>30</v>
      </c>
      <c r="E16" s="19" t="s">
        <v>27</v>
      </c>
      <c r="F16" s="34" t="s">
        <v>32</v>
      </c>
    </row>
    <row r="17" spans="1:14" x14ac:dyDescent="0.25">
      <c r="A17" s="18"/>
      <c r="B17" s="18" t="s">
        <v>4</v>
      </c>
      <c r="C17" s="24">
        <v>1200000</v>
      </c>
      <c r="D17" s="19" t="s">
        <v>31</v>
      </c>
      <c r="E17" s="19" t="s">
        <v>10</v>
      </c>
      <c r="F17" s="34" t="s">
        <v>36</v>
      </c>
    </row>
    <row r="18" spans="1:14" x14ac:dyDescent="0.25">
      <c r="A18" s="18"/>
      <c r="B18" s="18" t="s">
        <v>5</v>
      </c>
      <c r="C18" s="24">
        <v>1000000</v>
      </c>
      <c r="D18" s="19" t="s">
        <v>33</v>
      </c>
      <c r="E18" s="19" t="s">
        <v>27</v>
      </c>
      <c r="F18" s="34" t="s">
        <v>36</v>
      </c>
    </row>
    <row r="19" spans="1:14" ht="30" x14ac:dyDescent="0.25">
      <c r="A19" s="18">
        <v>6</v>
      </c>
      <c r="B19" s="18" t="s">
        <v>6</v>
      </c>
      <c r="C19" s="24">
        <v>1450000</v>
      </c>
      <c r="D19" s="19" t="s">
        <v>35</v>
      </c>
      <c r="E19" s="19" t="s">
        <v>34</v>
      </c>
      <c r="F19" s="34" t="s">
        <v>37</v>
      </c>
    </row>
    <row r="20" spans="1:14" ht="30" x14ac:dyDescent="0.25">
      <c r="A20" s="18">
        <v>7</v>
      </c>
      <c r="B20" s="18" t="s">
        <v>7</v>
      </c>
      <c r="C20" s="24">
        <v>560000</v>
      </c>
      <c r="D20" s="19" t="s">
        <v>38</v>
      </c>
      <c r="E20" s="19" t="s">
        <v>39</v>
      </c>
      <c r="F20" s="34" t="s">
        <v>40</v>
      </c>
    </row>
    <row r="21" spans="1:14" x14ac:dyDescent="0.25">
      <c r="A21" s="18">
        <v>8</v>
      </c>
      <c r="B21" s="18" t="s">
        <v>8</v>
      </c>
      <c r="C21" s="24">
        <v>450000</v>
      </c>
      <c r="D21" s="19" t="s">
        <v>41</v>
      </c>
      <c r="E21" s="19" t="s">
        <v>43</v>
      </c>
      <c r="F21" s="34" t="s">
        <v>40</v>
      </c>
    </row>
    <row r="22" spans="1:14" ht="30.75" thickBot="1" x14ac:dyDescent="0.3">
      <c r="A22" s="38">
        <v>9</v>
      </c>
      <c r="B22" s="38" t="s">
        <v>9</v>
      </c>
      <c r="C22" s="39">
        <v>270000</v>
      </c>
      <c r="D22" s="40" t="s">
        <v>28</v>
      </c>
      <c r="E22" s="40" t="s">
        <v>42</v>
      </c>
      <c r="F22" s="41" t="s">
        <v>40</v>
      </c>
    </row>
    <row r="23" spans="1:14" s="1" customFormat="1" ht="15" customHeight="1" thickBot="1" x14ac:dyDescent="0.3">
      <c r="A23" s="42"/>
      <c r="B23" s="42" t="s">
        <v>49</v>
      </c>
      <c r="C23" s="43">
        <f>SUM(C11:C22)</f>
        <v>7230000</v>
      </c>
      <c r="D23" s="44"/>
      <c r="E23" s="44"/>
      <c r="F23" s="45"/>
      <c r="K23" s="10"/>
      <c r="L23" s="11"/>
      <c r="N23" s="10"/>
    </row>
    <row r="24" spans="1:14" ht="15.75" x14ac:dyDescent="0.25">
      <c r="A24" s="30"/>
      <c r="B24" s="27" t="s">
        <v>16</v>
      </c>
      <c r="C24" s="31"/>
      <c r="D24" s="32"/>
      <c r="E24" s="32"/>
      <c r="F24" s="37"/>
    </row>
    <row r="25" spans="1:14" s="57" customFormat="1" ht="30" x14ac:dyDescent="0.25">
      <c r="A25" s="51">
        <v>1</v>
      </c>
      <c r="B25" s="52" t="s">
        <v>17</v>
      </c>
      <c r="C25" s="53">
        <v>300000</v>
      </c>
      <c r="D25" s="54" t="s">
        <v>44</v>
      </c>
      <c r="E25" s="55" t="s">
        <v>45</v>
      </c>
      <c r="F25" s="56"/>
      <c r="J25" s="58"/>
      <c r="K25" s="59"/>
      <c r="L25" s="60"/>
      <c r="N25" s="59"/>
    </row>
    <row r="26" spans="1:14" ht="30" x14ac:dyDescent="0.25">
      <c r="A26" s="18">
        <v>2</v>
      </c>
      <c r="B26" s="21" t="s">
        <v>18</v>
      </c>
      <c r="C26" s="24">
        <v>1000000</v>
      </c>
      <c r="D26" s="19" t="s">
        <v>35</v>
      </c>
      <c r="E26" s="19" t="s">
        <v>47</v>
      </c>
      <c r="F26" s="34" t="s">
        <v>36</v>
      </c>
    </row>
    <row r="27" spans="1:14" x14ac:dyDescent="0.25">
      <c r="A27" s="18">
        <v>3</v>
      </c>
      <c r="B27" s="18" t="s">
        <v>19</v>
      </c>
      <c r="C27" s="24">
        <v>460000</v>
      </c>
      <c r="D27" s="19" t="s">
        <v>38</v>
      </c>
      <c r="E27" s="33">
        <v>44105</v>
      </c>
      <c r="F27" s="34"/>
    </row>
    <row r="28" spans="1:14" x14ac:dyDescent="0.25">
      <c r="A28" s="18">
        <v>4</v>
      </c>
      <c r="B28" s="18" t="s">
        <v>20</v>
      </c>
      <c r="C28" s="24">
        <v>1000000</v>
      </c>
      <c r="D28" s="19" t="s">
        <v>46</v>
      </c>
      <c r="E28" s="33">
        <v>43862</v>
      </c>
      <c r="F28" s="34" t="s">
        <v>40</v>
      </c>
    </row>
    <row r="29" spans="1:14" ht="15.75" thickBot="1" x14ac:dyDescent="0.3">
      <c r="A29" s="5">
        <v>5</v>
      </c>
      <c r="B29" s="5" t="s">
        <v>21</v>
      </c>
      <c r="C29" s="46">
        <v>125000</v>
      </c>
      <c r="D29" s="7"/>
      <c r="E29" s="47" t="s">
        <v>45</v>
      </c>
      <c r="F29" s="8"/>
    </row>
    <row r="30" spans="1:14" s="1" customFormat="1" ht="16.5" thickBot="1" x14ac:dyDescent="0.3">
      <c r="A30" s="42"/>
      <c r="B30" s="42" t="s">
        <v>50</v>
      </c>
      <c r="C30" s="43">
        <f>SUM(C25:C29)</f>
        <v>2885000</v>
      </c>
      <c r="D30" s="44"/>
      <c r="E30" s="44"/>
      <c r="F30" s="45"/>
      <c r="K30" s="10"/>
      <c r="L30" s="11"/>
      <c r="N30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BBFE-2C6A-4A57-BFB3-1AFB1803552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Recovery Plan -Inc. PGT Savings</vt:lpstr>
      <vt:lpstr>Recovery Plan -Excl.PGT Saving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2020-03-16T05:22:48Z</cp:lastPrinted>
  <dcterms:created xsi:type="dcterms:W3CDTF">2020-03-12T07:02:41Z</dcterms:created>
  <dcterms:modified xsi:type="dcterms:W3CDTF">2020-04-10T13:30:37Z</dcterms:modified>
</cp:coreProperties>
</file>