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May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M26" i="2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10" i="2" s="1"/>
  <c r="P34" i="2" l="1"/>
  <c r="P36" i="2" s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<sst xmlns="http://schemas.openxmlformats.org/spreadsheetml/2006/main" count="72" uniqueCount="28">
  <si>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</si>
  <si>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</si>
  <si>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</si>
  <si>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</si>
  <si>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</si>
  <si>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</si>
  <si>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</si>
  <si>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</si>
  <si>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</si>
  <si>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</si>
  <si>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</si>
  <si>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</si>
  <si>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</si>
  <si>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</si>
  <si>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</si>
  <si>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</si>
  <si>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</si>
  <si>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</si>
  <si>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</si>
  <si>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</si>
  <si>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</si>
  <si>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</si>
  <si>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</si>
  <si>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</si>
  <si>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</si>
  <si>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25TH MAY 2017</t>
  </si>
  <si>
    <t>Closing Balance As At 25/5</t>
  </si>
  <si>
    <t>Opening Balance As At 19/5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</si>
</sst>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E6" activePane="bottomRight" state="frozen"/>
      <selection pane="topRight" activeCell="B1" sqref="B1"/>
      <selection pane="bottomLeft" activeCell="A22" sqref="A22"/>
      <selection pane="bottomRight" activeCell="F10" sqref="F10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27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44173.274400000053</v>
      </c>
      <c r="N8" s="99"/>
      <c r="O8" s="86">
        <v>38353.599999999999</v>
      </c>
      <c r="P8" s="28">
        <f>SUM(B8:O8)</f>
        <v>1937651.9944000002</v>
      </c>
    </row>
    <row r="9" spans="1:19" ht="30.75" customHeight="1" x14ac:dyDescent="0.2">
      <c r="A9" s="11" t="s">
        <v>19</v>
      </c>
      <c r="B9" s="102">
        <v>0</v>
      </c>
      <c r="C9" s="80"/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-17421.12</v>
      </c>
      <c r="N9" s="116"/>
      <c r="O9" s="87"/>
      <c r="P9" s="64">
        <f>SUM(B9:O9)</f>
        <v>-206985.33000000019</v>
      </c>
    </row>
    <row r="10" spans="1:19" ht="15.75" customHeight="1" x14ac:dyDescent="0.2">
      <c r="A10" s="12" t="s">
        <v>26</v>
      </c>
      <c r="B10" s="101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0">
        <f>SUM(M8:M9)</f>
        <v>26752.154400000054</v>
      </c>
      <c r="N10" s="61">
        <f>SUM(N8:N9)</f>
        <v>0</v>
      </c>
      <c r="O10" s="88">
        <f t="shared" ref="O10" si="6">SUM(O8:O9)</f>
        <v>38353.599999999999</v>
      </c>
      <c r="P10" s="62">
        <f>P8+P9</f>
        <v>1730666.6644000001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27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27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/>
      <c r="N19" s="27">
        <v>0</v>
      </c>
      <c r="O19" s="86"/>
      <c r="P19" s="27">
        <f>SUM(B19:O19)</f>
        <v>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/>
      <c r="N20" s="35"/>
      <c r="O20" s="87"/>
      <c r="P20" s="27">
        <f>SUM(B20:O20)</f>
        <v>0</v>
      </c>
    </row>
    <row r="21" spans="1:16" ht="15.75" customHeight="1" x14ac:dyDescent="0.2">
      <c r="A21" s="12" t="s">
        <v>26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8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27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3950000</v>
      </c>
      <c r="N24" s="59">
        <v>0</v>
      </c>
      <c r="O24" s="86">
        <v>281330.33</v>
      </c>
      <c r="P24" s="64">
        <f>SUM(B24:O24)</f>
        <v>74827215.989999995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-700000</v>
      </c>
      <c r="N25" s="59"/>
      <c r="O25" s="86"/>
      <c r="P25" s="64">
        <f>SUM(B25:O25)</f>
        <v>-694146.48</v>
      </c>
    </row>
    <row r="26" spans="1:16" ht="15.75" customHeight="1" x14ac:dyDescent="0.2">
      <c r="A26" s="12" t="s">
        <v>26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3250000</v>
      </c>
      <c r="N26" s="63">
        <f t="shared" si="33"/>
        <v>0</v>
      </c>
      <c r="O26" s="88">
        <f t="shared" si="33"/>
        <v>281330.33</v>
      </c>
      <c r="P26" s="34">
        <f>SUM(P24:P25)</f>
        <v>74133069.50999999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27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27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3994173.2744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79984790.984399989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>M9+M15+M20+M25+M30</f>
        <v>-717421.12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-901131.81000000017</v>
      </c>
    </row>
    <row r="35" spans="1:16" ht="15.75" customHeight="1" x14ac:dyDescent="0.2">
      <c r="A35" s="12" t="s">
        <v>26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26</v>
      </c>
      <c r="B36" s="32">
        <f>B33+B34</f>
        <v>0</v>
      </c>
      <c r="C36" s="133">
        <f>C33+C34</f>
        <v>2707493.08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3276752.1543999999</v>
      </c>
      <c r="N36" s="66">
        <f t="shared" si="57"/>
        <v>0</v>
      </c>
      <c r="O36" s="138">
        <f t="shared" si="57"/>
        <v>319683.93</v>
      </c>
      <c r="P36" s="32">
        <f t="shared" si="57"/>
        <v>79083659.174399987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2017-05-25T08:39:52Z</dcterms:modified>
</cp:coreProperties>
</file>