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"/>
    </mc:Choice>
  </mc:AlternateContent>
  <xr:revisionPtr revIDLastSave="0" documentId="13_ncr:1_{B8B19C33-BF14-45B5-B154-6A072C0112E6}" xr6:coauthVersionLast="45" xr6:coauthVersionMax="45" xr10:uidLastSave="{00000000-0000-0000-0000-000000000000}"/>
  <bookViews>
    <workbookView xWindow="-120" yWindow="-120" windowWidth="20730" windowHeight="11160" tabRatio="757" firstSheet="24" activeTab="28" xr2:uid="{D160465A-960A-444E-958D-3A5E879D16C8}"/>
  </bookViews>
  <sheets>
    <sheet name="FAM Budget Tracking" sheetId="1" r:id="rId1"/>
    <sheet name="AA PR" sheetId="2" r:id="rId2"/>
    <sheet name="Mr Player" sheetId="37" r:id="rId3"/>
    <sheet name="Qatar Kuwait" sheetId="38" r:id="rId4"/>
    <sheet name="Qatar Romanian" sheetId="40" r:id="rId5"/>
    <sheet name="Bone Mag" sheetId="3" r:id="rId6"/>
    <sheet name="Qatar UK Corp" sheetId="4" r:id="rId7"/>
    <sheet name="Catch52 Blogger" sheetId="9" r:id="rId8"/>
    <sheet name="TVB Programme Recce" sheetId="7" r:id="rId9"/>
    <sheet name="Sheet6" sheetId="46" r:id="rId10"/>
    <sheet name="Qatar UK Travel Agent" sheetId="5" r:id="rId11"/>
    <sheet name="Qatar Casablanca" sheetId="6" r:id="rId12"/>
    <sheet name="AA X Fukoka" sheetId="8" r:id="rId13"/>
    <sheet name="SIA FAM" sheetId="10" r:id="rId14"/>
    <sheet name="Qatar Georgia " sheetId="11" r:id="rId15"/>
    <sheet name="American Media Hones Cooking" sheetId="12" r:id="rId16"/>
    <sheet name="Qatar Dubai" sheetId="13" r:id="rId17"/>
    <sheet name="Qatar Algeria" sheetId="14" r:id="rId18"/>
    <sheet name="NTV Russia TV" sheetId="15" r:id="rId19"/>
    <sheet name="TM Dublin" sheetId="16" r:id="rId20"/>
    <sheet name="Qatar Amman" sheetId="17" r:id="rId21"/>
    <sheet name="David Rocco" sheetId="18" r:id="rId22"/>
    <sheet name="TVB Programme Shooting" sheetId="39" r:id="rId23"/>
    <sheet name="AA China" sheetId="21" r:id="rId24"/>
    <sheet name="TVB Programme Bazaar Carnivals" sheetId="22" r:id="rId25"/>
    <sheet name="Seoul Top Agent" sheetId="19" r:id="rId26"/>
    <sheet name="Busan Travel Agent" sheetId="36" r:id="rId27"/>
    <sheet name="Japn Airlines FAM" sheetId="20" r:id="rId28"/>
    <sheet name="MAS China &amp; Sina Weibo" sheetId="23" r:id="rId29"/>
    <sheet name="NZ Corporate Traveller" sheetId="24" r:id="rId30"/>
    <sheet name="Aus Blogger &amp; Influencer" sheetId="25" r:id="rId31"/>
    <sheet name="AK MV Production" sheetId="26" r:id="rId32"/>
    <sheet name="Mega FAM TW" sheetId="27" r:id="rId33"/>
    <sheet name="Ctrip KOLs FAM" sheetId="28" r:id="rId34"/>
    <sheet name="IMT-GT Technical Visit" sheetId="29" r:id="rId35"/>
    <sheet name="Istanbul Int Tourism Mag" sheetId="30" r:id="rId36"/>
    <sheet name="AK Vietnam MV" sheetId="31" r:id="rId37"/>
    <sheet name="Foodomania Indian" sheetId="32" r:id="rId38"/>
    <sheet name="Online Yahoo TV Program" sheetId="33" r:id="rId39"/>
    <sheet name="AK Thailand VIdeo" sheetId="34" r:id="rId40"/>
    <sheet name="Architectural Digest" sheetId="35" r:id="rId41"/>
    <sheet name="Daewon Korea" sheetId="41" r:id="rId42"/>
    <sheet name="Shanghai 2 Cities" sheetId="42" r:id="rId43"/>
    <sheet name="HK TVB Off The Grid" sheetId="43" r:id="rId44"/>
    <sheet name="TM Mega FAM" sheetId="44" r:id="rId45"/>
    <sheet name="Malindo China" sheetId="45" r:id="rId46"/>
  </sheets>
  <definedNames>
    <definedName name="_xlnm.Print_Area" localSheetId="23">'AA China'!$A$1:$G$31</definedName>
    <definedName name="_xlnm.Print_Area" localSheetId="1">'AA PR'!$A$1:$G$28</definedName>
    <definedName name="_xlnm.Print_Area" localSheetId="12">'AA X Fukoka'!$A$1:$G$29</definedName>
    <definedName name="_xlnm.Print_Area" localSheetId="31">'AK MV Production'!$A$1:$G$31</definedName>
    <definedName name="_xlnm.Print_Area" localSheetId="39">'AK Thailand VIdeo'!$A$1:$G$31</definedName>
    <definedName name="_xlnm.Print_Area" localSheetId="36">'AK Vietnam MV'!$A$1:$G$31</definedName>
    <definedName name="_xlnm.Print_Area" localSheetId="15">'American Media Hones Cooking'!$A$1:$G$29</definedName>
    <definedName name="_xlnm.Print_Area" localSheetId="40">'Architectural Digest'!$A$1:$G$31</definedName>
    <definedName name="_xlnm.Print_Area" localSheetId="30">'Aus Blogger &amp; Influencer'!$A$1:$G$31</definedName>
    <definedName name="_xlnm.Print_Area" localSheetId="5">'Bone Mag'!$A$1:$G$28</definedName>
    <definedName name="_xlnm.Print_Area" localSheetId="26">'Busan Travel Agent'!$A$1:$G$31</definedName>
    <definedName name="_xlnm.Print_Area" localSheetId="7">'Catch52 Blogger'!$A$1:$G$29</definedName>
    <definedName name="_xlnm.Print_Area" localSheetId="33">'Ctrip KOLs FAM'!$A$1:$G$31</definedName>
    <definedName name="_xlnm.Print_Area" localSheetId="41">'Daewon Korea'!$A$1:$G$31</definedName>
    <definedName name="_xlnm.Print_Area" localSheetId="21">'David Rocco'!$A$1:$G$29</definedName>
    <definedName name="_xlnm.Print_Area" localSheetId="37">'Foodomania Indian'!$A$1:$G$31</definedName>
    <definedName name="_xlnm.Print_Area" localSheetId="43">'HK TVB Off The Grid'!$A$1:$G$31</definedName>
    <definedName name="_xlnm.Print_Area" localSheetId="34">'IMT-GT Technical Visit'!$A$1:$G$31</definedName>
    <definedName name="_xlnm.Print_Area" localSheetId="35">'Istanbul Int Tourism Mag'!$A$1:$G$31</definedName>
    <definedName name="_xlnm.Print_Area" localSheetId="27">'Japn Airlines FAM'!$A$1:$G$31</definedName>
    <definedName name="_xlnm.Print_Area" localSheetId="45">'Malindo China'!$A$1:$G$31</definedName>
    <definedName name="_xlnm.Print_Area" localSheetId="28">'MAS China &amp; Sina Weibo'!$A$1:$G$31</definedName>
    <definedName name="_xlnm.Print_Area" localSheetId="32">'Mega FAM TW'!$A$1:$G$31</definedName>
    <definedName name="_xlnm.Print_Area" localSheetId="2">'Mr Player'!$A$1:$G$28</definedName>
    <definedName name="_xlnm.Print_Area" localSheetId="18">'NTV Russia TV'!$A$1:$G$29</definedName>
    <definedName name="_xlnm.Print_Area" localSheetId="29">'NZ Corporate Traveller'!$A$1:$G$31</definedName>
    <definedName name="_xlnm.Print_Area" localSheetId="38">'Online Yahoo TV Program'!$A$1:$G$31</definedName>
    <definedName name="_xlnm.Print_Area" localSheetId="17">'Qatar Algeria'!$A$1:$G$29</definedName>
    <definedName name="_xlnm.Print_Area" localSheetId="20">'Qatar Amman'!$A$1:$G$29</definedName>
    <definedName name="_xlnm.Print_Area" localSheetId="11">'Qatar Casablanca'!$A$1:$G$28</definedName>
    <definedName name="_xlnm.Print_Area" localSheetId="16">'Qatar Dubai'!$A$1:$G$29</definedName>
    <definedName name="_xlnm.Print_Area" localSheetId="14">'Qatar Georgia '!$A$1:$G$29</definedName>
    <definedName name="_xlnm.Print_Area" localSheetId="3">'Qatar Kuwait'!$A$1:$G$28</definedName>
    <definedName name="_xlnm.Print_Area" localSheetId="4">'Qatar Romanian'!$A$1:$G$28</definedName>
    <definedName name="_xlnm.Print_Area" localSheetId="6">'Qatar UK Corp'!$A$1:$G$28</definedName>
    <definedName name="_xlnm.Print_Area" localSheetId="10">'Qatar UK Travel Agent'!$A$1:$G$28</definedName>
    <definedName name="_xlnm.Print_Area" localSheetId="25">'Seoul Top Agent'!$A$1:$G$31</definedName>
    <definedName name="_xlnm.Print_Area" localSheetId="42">'Shanghai 2 Cities'!$A$1:$G$31</definedName>
    <definedName name="_xlnm.Print_Area" localSheetId="13">'SIA FAM'!$A$1:$G$29</definedName>
    <definedName name="_xlnm.Print_Area" localSheetId="19">'TM Dublin'!$A$1:$G$29</definedName>
    <definedName name="_xlnm.Print_Area" localSheetId="44">'TM Mega FAM'!$A$1:$G$31</definedName>
    <definedName name="_xlnm.Print_Area" localSheetId="24">'TVB Programme Bazaar Carnivals'!$A$1:$G$31</definedName>
    <definedName name="_xlnm.Print_Area" localSheetId="8">'TVB Programme Recce'!$A$1:$G$28</definedName>
    <definedName name="_xlnm.Print_Area" localSheetId="22">'TVB Programme Shooting'!$A$1:$G$29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1" i="1" l="1"/>
  <c r="F49" i="1"/>
  <c r="E49" i="1"/>
  <c r="D49" i="1"/>
  <c r="C49" i="1"/>
  <c r="B49" i="1"/>
  <c r="F48" i="1"/>
  <c r="E48" i="1"/>
  <c r="D48" i="1"/>
  <c r="C48" i="1"/>
  <c r="B48" i="1"/>
  <c r="F47" i="1"/>
  <c r="E47" i="1"/>
  <c r="D47" i="1"/>
  <c r="C47" i="1"/>
  <c r="B47" i="1"/>
  <c r="F25" i="1"/>
  <c r="E25" i="1"/>
  <c r="D25" i="1"/>
  <c r="C25" i="1"/>
  <c r="B25" i="1"/>
  <c r="F37" i="1"/>
  <c r="E37" i="1"/>
  <c r="D37" i="1"/>
  <c r="C37" i="1"/>
  <c r="B37" i="1"/>
  <c r="J22" i="45" l="1"/>
  <c r="G31" i="45"/>
  <c r="C15" i="45" s="1"/>
  <c r="F31" i="45"/>
  <c r="C14" i="45" s="1"/>
  <c r="G31" i="44"/>
  <c r="C15" i="44" s="1"/>
  <c r="F31" i="44"/>
  <c r="C14" i="44" s="1"/>
  <c r="J22" i="44"/>
  <c r="G31" i="43"/>
  <c r="C15" i="43" s="1"/>
  <c r="F31" i="43"/>
  <c r="C14" i="43" s="1"/>
  <c r="J22" i="43"/>
  <c r="G31" i="42"/>
  <c r="C15" i="42" s="1"/>
  <c r="F31" i="42"/>
  <c r="C14" i="42" s="1"/>
  <c r="J22" i="42"/>
  <c r="G31" i="41"/>
  <c r="C15" i="41" s="1"/>
  <c r="F31" i="41"/>
  <c r="C14" i="41" s="1"/>
  <c r="J22" i="41"/>
  <c r="F46" i="1"/>
  <c r="C46" i="1"/>
  <c r="B46" i="1"/>
  <c r="F45" i="1"/>
  <c r="C45" i="1"/>
  <c r="B45" i="1"/>
  <c r="F35" i="1"/>
  <c r="C35" i="1"/>
  <c r="B35" i="1"/>
  <c r="F44" i="1"/>
  <c r="C44" i="1"/>
  <c r="B44" i="1"/>
  <c r="F43" i="1"/>
  <c r="C43" i="1"/>
  <c r="B43" i="1"/>
  <c r="F42" i="1"/>
  <c r="C42" i="1"/>
  <c r="C41" i="1"/>
  <c r="B42" i="1"/>
  <c r="F41" i="1"/>
  <c r="F40" i="1"/>
  <c r="C40" i="1"/>
  <c r="B40" i="1"/>
  <c r="F39" i="1"/>
  <c r="C39" i="1"/>
  <c r="B39" i="1"/>
  <c r="F38" i="1"/>
  <c r="C38" i="1"/>
  <c r="B38" i="1"/>
  <c r="F36" i="1"/>
  <c r="C36" i="1"/>
  <c r="B36" i="1"/>
  <c r="F34" i="1"/>
  <c r="C34" i="1"/>
  <c r="B34" i="1"/>
  <c r="F33" i="1"/>
  <c r="C33" i="1"/>
  <c r="B33" i="1"/>
  <c r="F32" i="1"/>
  <c r="C32" i="1"/>
  <c r="B32" i="1"/>
  <c r="F31" i="1"/>
  <c r="C31" i="1"/>
  <c r="B31" i="1"/>
  <c r="F30" i="1"/>
  <c r="C30" i="1"/>
  <c r="B30" i="1"/>
  <c r="C29" i="1"/>
  <c r="B29" i="1"/>
  <c r="F29" i="1" l="1"/>
  <c r="F28" i="1"/>
  <c r="C28" i="1"/>
  <c r="B28" i="1"/>
  <c r="F27" i="1"/>
  <c r="C27" i="1"/>
  <c r="B27" i="1"/>
  <c r="F26" i="1"/>
  <c r="C26" i="1"/>
  <c r="B26" i="1"/>
  <c r="F24" i="1"/>
  <c r="C24" i="1"/>
  <c r="B24" i="1"/>
  <c r="F18" i="1"/>
  <c r="C18" i="1"/>
  <c r="B18" i="1"/>
  <c r="F23" i="1"/>
  <c r="C23" i="1"/>
  <c r="B23" i="1"/>
  <c r="F22" i="1"/>
  <c r="C22" i="1"/>
  <c r="B22" i="1"/>
  <c r="F19" i="1"/>
  <c r="C19" i="1"/>
  <c r="B19" i="1"/>
  <c r="F14" i="1"/>
  <c r="C14" i="1"/>
  <c r="B14" i="1"/>
  <c r="F21" i="1"/>
  <c r="C21" i="1"/>
  <c r="B21" i="1"/>
  <c r="F16" i="1"/>
  <c r="C16" i="1"/>
  <c r="B16" i="1"/>
  <c r="F11" i="1"/>
  <c r="C11" i="1"/>
  <c r="B11" i="1"/>
  <c r="F8" i="1"/>
  <c r="C8" i="1"/>
  <c r="B8" i="1"/>
  <c r="G28" i="40"/>
  <c r="C15" i="40" s="1"/>
  <c r="E8" i="1" s="1"/>
  <c r="F28" i="40"/>
  <c r="C14" i="40" s="1"/>
  <c r="D8" i="1" s="1"/>
  <c r="J22" i="40"/>
  <c r="G29" i="39"/>
  <c r="C15" i="39" s="1"/>
  <c r="E27" i="1" s="1"/>
  <c r="F29" i="39"/>
  <c r="C14" i="39" s="1"/>
  <c r="D27" i="1" s="1"/>
  <c r="J22" i="39"/>
  <c r="B12" i="1"/>
  <c r="F9" i="1"/>
  <c r="F10" i="1"/>
  <c r="E9" i="1"/>
  <c r="D9" i="1"/>
  <c r="C9" i="1"/>
  <c r="B9" i="1"/>
  <c r="F7" i="1"/>
  <c r="C7" i="1"/>
  <c r="B7" i="1"/>
  <c r="G28" i="38"/>
  <c r="C15" i="38" s="1"/>
  <c r="F28" i="38"/>
  <c r="C14" i="38" s="1"/>
  <c r="J22" i="38"/>
  <c r="G28" i="37"/>
  <c r="C15" i="37" s="1"/>
  <c r="E7" i="1" s="1"/>
  <c r="F28" i="37"/>
  <c r="C14" i="37" s="1"/>
  <c r="D7" i="1" s="1"/>
  <c r="J22" i="37"/>
  <c r="G31" i="36"/>
  <c r="C15" i="36" s="1"/>
  <c r="E31" i="1" s="1"/>
  <c r="F31" i="36"/>
  <c r="C14" i="36" s="1"/>
  <c r="D31" i="1" s="1"/>
  <c r="J22" i="36"/>
  <c r="G31" i="21"/>
  <c r="C15" i="21" s="1"/>
  <c r="E28" i="1" s="1"/>
  <c r="G31" i="35"/>
  <c r="C15" i="35" s="1"/>
  <c r="E46" i="1" s="1"/>
  <c r="F31" i="35"/>
  <c r="C14" i="35" s="1"/>
  <c r="D46" i="1" s="1"/>
  <c r="J22" i="35"/>
  <c r="G31" i="34"/>
  <c r="C15" i="34" s="1"/>
  <c r="E45" i="1" s="1"/>
  <c r="F31" i="34"/>
  <c r="C14" i="34" s="1"/>
  <c r="D45" i="1" s="1"/>
  <c r="J22" i="34"/>
  <c r="G31" i="33"/>
  <c r="C15" i="33" s="1"/>
  <c r="E35" i="1" s="1"/>
  <c r="F31" i="33"/>
  <c r="C14" i="33" s="1"/>
  <c r="D35" i="1" s="1"/>
  <c r="J22" i="33"/>
  <c r="G31" i="32"/>
  <c r="C15" i="32" s="1"/>
  <c r="E44" i="1" s="1"/>
  <c r="F31" i="32"/>
  <c r="C14" i="32" s="1"/>
  <c r="D44" i="1" s="1"/>
  <c r="J22" i="32"/>
  <c r="G31" i="31"/>
  <c r="C15" i="31" s="1"/>
  <c r="E43" i="1" s="1"/>
  <c r="F31" i="31"/>
  <c r="C14" i="31" s="1"/>
  <c r="D43" i="1" s="1"/>
  <c r="J22" i="31"/>
  <c r="G31" i="30"/>
  <c r="C15" i="30" s="1"/>
  <c r="E42" i="1" s="1"/>
  <c r="F31" i="30"/>
  <c r="C14" i="30" s="1"/>
  <c r="D42" i="1" s="1"/>
  <c r="J22" i="30"/>
  <c r="G31" i="29"/>
  <c r="C15" i="29" s="1"/>
  <c r="E41" i="1" s="1"/>
  <c r="F31" i="29"/>
  <c r="C14" i="29" s="1"/>
  <c r="D41" i="1" s="1"/>
  <c r="J22" i="29"/>
  <c r="G31" i="28"/>
  <c r="C15" i="28" s="1"/>
  <c r="E40" i="1" s="1"/>
  <c r="F31" i="28"/>
  <c r="C14" i="28" s="1"/>
  <c r="D40" i="1" s="1"/>
  <c r="J22" i="28"/>
  <c r="G31" i="27"/>
  <c r="C15" i="27" s="1"/>
  <c r="E39" i="1" s="1"/>
  <c r="F31" i="27"/>
  <c r="C14" i="27" s="1"/>
  <c r="D39" i="1" s="1"/>
  <c r="J22" i="27"/>
  <c r="G31" i="26"/>
  <c r="C15" i="26" s="1"/>
  <c r="E38" i="1" s="1"/>
  <c r="F31" i="26"/>
  <c r="C14" i="26" s="1"/>
  <c r="D38" i="1" s="1"/>
  <c r="J22" i="26"/>
  <c r="G31" i="25"/>
  <c r="C15" i="25" s="1"/>
  <c r="E36" i="1" s="1"/>
  <c r="F31" i="25"/>
  <c r="C14" i="25" s="1"/>
  <c r="D36" i="1" s="1"/>
  <c r="J22" i="25"/>
  <c r="G31" i="24"/>
  <c r="C15" i="24" s="1"/>
  <c r="E34" i="1" s="1"/>
  <c r="F31" i="24"/>
  <c r="C14" i="24" s="1"/>
  <c r="D34" i="1" s="1"/>
  <c r="J22" i="24"/>
  <c r="G31" i="23"/>
  <c r="C15" i="23" s="1"/>
  <c r="E33" i="1" s="1"/>
  <c r="F31" i="23"/>
  <c r="C14" i="23" s="1"/>
  <c r="D33" i="1" s="1"/>
  <c r="J22" i="23"/>
  <c r="G31" i="22"/>
  <c r="C15" i="22" s="1"/>
  <c r="E29" i="1" s="1"/>
  <c r="F31" i="22"/>
  <c r="C14" i="22" s="1"/>
  <c r="D29" i="1" s="1"/>
  <c r="J22" i="22"/>
  <c r="F31" i="21"/>
  <c r="C14" i="21" s="1"/>
  <c r="D28" i="1" s="1"/>
  <c r="J22" i="21"/>
  <c r="G31" i="20"/>
  <c r="C15" i="20" s="1"/>
  <c r="E32" i="1" s="1"/>
  <c r="F31" i="20"/>
  <c r="C14" i="20" s="1"/>
  <c r="D32" i="1" s="1"/>
  <c r="J22" i="20"/>
  <c r="G31" i="19"/>
  <c r="C15" i="19" s="1"/>
  <c r="E30" i="1" s="1"/>
  <c r="F31" i="19"/>
  <c r="C14" i="19" s="1"/>
  <c r="D30" i="1" s="1"/>
  <c r="J22" i="19"/>
  <c r="G29" i="18"/>
  <c r="C15" i="18" s="1"/>
  <c r="E26" i="1" s="1"/>
  <c r="F29" i="18"/>
  <c r="C14" i="18" s="1"/>
  <c r="D26" i="1" s="1"/>
  <c r="J22" i="18"/>
  <c r="G29" i="17"/>
  <c r="C15" i="17" s="1"/>
  <c r="E24" i="1" s="1"/>
  <c r="F29" i="17"/>
  <c r="C14" i="17" s="1"/>
  <c r="D24" i="1" s="1"/>
  <c r="J22" i="17"/>
  <c r="G29" i="16"/>
  <c r="C15" i="16" s="1"/>
  <c r="E18" i="1" s="1"/>
  <c r="F29" i="16"/>
  <c r="C14" i="16" s="1"/>
  <c r="D18" i="1" s="1"/>
  <c r="J22" i="16"/>
  <c r="G29" i="15"/>
  <c r="C15" i="15" s="1"/>
  <c r="E23" i="1" s="1"/>
  <c r="F29" i="15"/>
  <c r="C14" i="15" s="1"/>
  <c r="D23" i="1" s="1"/>
  <c r="J22" i="15"/>
  <c r="G29" i="14"/>
  <c r="C15" i="14" s="1"/>
  <c r="E22" i="1" s="1"/>
  <c r="F29" i="14"/>
  <c r="C14" i="14" s="1"/>
  <c r="D22" i="1" s="1"/>
  <c r="J22" i="14"/>
  <c r="G29" i="13"/>
  <c r="C15" i="13" s="1"/>
  <c r="E19" i="1" s="1"/>
  <c r="F29" i="13"/>
  <c r="C14" i="13" s="1"/>
  <c r="D19" i="1" s="1"/>
  <c r="J22" i="13"/>
  <c r="G29" i="12"/>
  <c r="C15" i="12" s="1"/>
  <c r="E14" i="1" s="1"/>
  <c r="F29" i="12"/>
  <c r="C14" i="12" s="1"/>
  <c r="D14" i="1" s="1"/>
  <c r="J22" i="12"/>
  <c r="G29" i="11"/>
  <c r="C15" i="11" s="1"/>
  <c r="E21" i="1" s="1"/>
  <c r="F29" i="11"/>
  <c r="C14" i="11" s="1"/>
  <c r="D21" i="1" s="1"/>
  <c r="J22" i="11"/>
  <c r="G29" i="10"/>
  <c r="C15" i="10" s="1"/>
  <c r="E16" i="1" s="1"/>
  <c r="F29" i="10"/>
  <c r="C14" i="10" s="1"/>
  <c r="D16" i="1" s="1"/>
  <c r="J22" i="10"/>
  <c r="G29" i="9"/>
  <c r="C15" i="9" s="1"/>
  <c r="E11" i="1" s="1"/>
  <c r="F29" i="9"/>
  <c r="C14" i="9" s="1"/>
  <c r="D11" i="1" s="1"/>
  <c r="J22" i="9"/>
  <c r="F17" i="1"/>
  <c r="E17" i="1"/>
  <c r="C17" i="1"/>
  <c r="B17" i="1"/>
  <c r="F12" i="1"/>
  <c r="C12" i="1"/>
  <c r="F20" i="1"/>
  <c r="C20" i="1"/>
  <c r="B20" i="1"/>
  <c r="F15" i="1"/>
  <c r="C15" i="1"/>
  <c r="B15" i="1"/>
  <c r="G29" i="8"/>
  <c r="C15" i="8" s="1"/>
  <c r="F29" i="8"/>
  <c r="C14" i="8" s="1"/>
  <c r="D17" i="1" s="1"/>
  <c r="J22" i="8"/>
  <c r="G28" i="7" l="1"/>
  <c r="C15" i="7" s="1"/>
  <c r="E12" i="1" s="1"/>
  <c r="F28" i="7"/>
  <c r="C14" i="7" s="1"/>
  <c r="D12" i="1" s="1"/>
  <c r="J22" i="7"/>
  <c r="G28" i="6"/>
  <c r="C15" i="6" s="1"/>
  <c r="E20" i="1" s="1"/>
  <c r="F28" i="6"/>
  <c r="C14" i="6" s="1"/>
  <c r="D20" i="1" s="1"/>
  <c r="J22" i="6"/>
  <c r="G28" i="5"/>
  <c r="C15" i="5" s="1"/>
  <c r="E15" i="1" s="1"/>
  <c r="F28" i="5"/>
  <c r="C14" i="5" s="1"/>
  <c r="D15" i="1" s="1"/>
  <c r="J22" i="5"/>
  <c r="F13" i="1" l="1"/>
  <c r="C13" i="1"/>
  <c r="B13" i="1"/>
  <c r="D10" i="1"/>
  <c r="C10" i="1"/>
  <c r="B10" i="1"/>
  <c r="G28" i="4"/>
  <c r="C15" i="4" s="1"/>
  <c r="E13" i="1" s="1"/>
  <c r="F28" i="4"/>
  <c r="C14" i="4" s="1"/>
  <c r="D13" i="1" s="1"/>
  <c r="J22" i="4"/>
  <c r="G28" i="3"/>
  <c r="C15" i="3" s="1"/>
  <c r="E10" i="1" s="1"/>
  <c r="F28" i="3"/>
  <c r="C14" i="3" s="1"/>
  <c r="J22" i="3"/>
  <c r="F6" i="1"/>
  <c r="C6" i="1"/>
  <c r="B6" i="1"/>
  <c r="J22" i="2"/>
  <c r="G28" i="2"/>
  <c r="C15" i="2" s="1"/>
  <c r="E6" i="1" s="1"/>
  <c r="F28" i="2"/>
  <c r="C14" i="2" s="1"/>
  <c r="D6" i="1" s="1"/>
  <c r="E68" i="1" l="1"/>
  <c r="D68" i="1"/>
</calcChain>
</file>

<file path=xl/sharedStrings.xml><?xml version="1.0" encoding="utf-8"?>
<sst xmlns="http://schemas.openxmlformats.org/spreadsheetml/2006/main" count="1449" uniqueCount="368">
  <si>
    <t xml:space="preserve">BUDGET APPROVED </t>
  </si>
  <si>
    <t>NO</t>
  </si>
  <si>
    <t>DESCRIPTION</t>
  </si>
  <si>
    <t>DATE</t>
  </si>
  <si>
    <t>BUDGET
(RM)</t>
  </si>
  <si>
    <t>ACTUAL AMT
(RM)</t>
  </si>
  <si>
    <t>Approval</t>
  </si>
  <si>
    <t>Project Status</t>
  </si>
  <si>
    <t>PENANG GLOBAL TOURISM SDN BHD</t>
  </si>
  <si>
    <t xml:space="preserve">File Ref : </t>
  </si>
  <si>
    <t>PERIOD :</t>
  </si>
  <si>
    <t xml:space="preserve">Officer Incharged : </t>
  </si>
  <si>
    <t>Yoon Pauline</t>
  </si>
  <si>
    <t>Approval :</t>
  </si>
  <si>
    <t>Ooi Chok Yan</t>
  </si>
  <si>
    <t xml:space="preserve">Estimated Cost for the Trip : </t>
  </si>
  <si>
    <t xml:space="preserve">Actual Cost for the Trip : </t>
  </si>
  <si>
    <t>Details of Expenditure for the trip</t>
  </si>
  <si>
    <t>PV number</t>
  </si>
  <si>
    <t>Description</t>
  </si>
  <si>
    <t>Payable to</t>
  </si>
  <si>
    <t>Budgeted Amount 
(RM)</t>
  </si>
  <si>
    <t>Actual Amount
(RM)</t>
  </si>
  <si>
    <t>Remarks</t>
  </si>
  <si>
    <t>FAM Trip</t>
  </si>
  <si>
    <t>FAM Trip :</t>
  </si>
  <si>
    <t>PDC/PGT/BAH5/677</t>
  </si>
  <si>
    <t>3 Jan - 6 Jan 2019</t>
  </si>
  <si>
    <t>Lim Yee Harng</t>
  </si>
  <si>
    <t>Transportation, tour, english speaking tour guide (4 days)</t>
  </si>
  <si>
    <t>Meals for 20 pax</t>
  </si>
  <si>
    <t>Co-hosting hotel accommodation</t>
  </si>
  <si>
    <t>Contingency</t>
  </si>
  <si>
    <t>DISCOVERY OVERLAND HOLIDAYS SDN BHD</t>
  </si>
  <si>
    <t>Discovery Overland Holidays Sdn Bhd</t>
  </si>
  <si>
    <t>V2019/084</t>
  </si>
  <si>
    <t>FAM TRIPS FOR YEAR 2019</t>
  </si>
  <si>
    <t xml:space="preserve">Done </t>
  </si>
  <si>
    <t>AirAsia PR Trip (Singapore Media &amp; Kols)</t>
  </si>
  <si>
    <t>Bone Magazine Media FAM</t>
  </si>
  <si>
    <t>PDC/PGT/BAH5/689</t>
  </si>
  <si>
    <t>10 Feb - 13 Feb 2019</t>
  </si>
  <si>
    <t>Meals arrangement (RM60 x 3)</t>
  </si>
  <si>
    <t>V2019/159</t>
  </si>
  <si>
    <t>Qatar Airways UK Corporate Travel Agents FAM</t>
  </si>
  <si>
    <t>PDC/PGT/BAH5/692</t>
  </si>
  <si>
    <t>22 Feb - 27 Feb 2019</t>
  </si>
  <si>
    <t>Transportation with tour guide (4 days)</t>
  </si>
  <si>
    <t>Meals (10 pax for 4 days)</t>
  </si>
  <si>
    <t xml:space="preserve"> - Networking session on 26/2/19</t>
  </si>
  <si>
    <t>FTZ TRAVEL &amp; TOURS SDN BHD</t>
  </si>
  <si>
    <t>FTZ Travel &amp; Tours Sdn Bhd</t>
  </si>
  <si>
    <t>V2019/339</t>
  </si>
  <si>
    <t>V2019/148</t>
  </si>
  <si>
    <t>Qatar Airways UK Travel Agents FAM</t>
  </si>
  <si>
    <t>PDC/PGT/BAH5/691</t>
  </si>
  <si>
    <t>26 Feb - 2 Mar 2019</t>
  </si>
  <si>
    <t xml:space="preserve"> - Guide fee at Tropical Spice Garden</t>
  </si>
  <si>
    <t>MALATHI D/O MUNIANDY</t>
  </si>
  <si>
    <t>Malathi D/O Muniandy</t>
  </si>
  <si>
    <t>V2019/154</t>
  </si>
  <si>
    <t>Qatar Airways Casablanca FAM</t>
  </si>
  <si>
    <t>Transportation, tours and english speaking tour guide ( 4 days)</t>
  </si>
  <si>
    <t xml:space="preserve">Meals </t>
  </si>
  <si>
    <t>Meals (11 pax)</t>
  </si>
  <si>
    <t>V2019/254</t>
  </si>
  <si>
    <t>TOUR &amp; INCENTIVE TRAVEL SDN BHD</t>
  </si>
  <si>
    <t>Tour &amp; Incentive Travel Sdn Bhd</t>
  </si>
  <si>
    <t>PDC/PGT/BAH5/700</t>
  </si>
  <si>
    <t>9 Mar - 12 Mar 2019</t>
  </si>
  <si>
    <t>PDC/PGT/BAH5/687</t>
  </si>
  <si>
    <t>15 Feb - 17 Feb 2019</t>
  </si>
  <si>
    <t>Transportation with tour guide (3 days)</t>
  </si>
  <si>
    <t>Hotel accommodation (5 rooms, 3 nights)</t>
  </si>
  <si>
    <t>Cahaya Utara Sdn Bhd</t>
  </si>
  <si>
    <t>DISCOVER VACATIONS SDN BHD</t>
  </si>
  <si>
    <t>Discover Vacations Sdn Bhd</t>
  </si>
  <si>
    <t>V2019/211</t>
  </si>
  <si>
    <t>V2019/213</t>
  </si>
  <si>
    <t>AirAsia X Fukoka Travel Agent &amp; Media FAM</t>
  </si>
  <si>
    <t>PDC/PGT/BAH6/331</t>
  </si>
  <si>
    <t>1 Mar - 4 Mar 2019</t>
  </si>
  <si>
    <t>Transportation with Japanese speaking tour guide and meals</t>
  </si>
  <si>
    <t>Hotel accommodation (3 nights)</t>
  </si>
  <si>
    <t>V2019/364</t>
  </si>
  <si>
    <t>V2019/215</t>
  </si>
  <si>
    <t>Japanese Tour Guide Fee</t>
  </si>
  <si>
    <t>V2019/235</t>
  </si>
  <si>
    <t>Gooi Hean Kar</t>
  </si>
  <si>
    <t>SEMANGAT KINI SDN BHD</t>
  </si>
  <si>
    <t>Semangat Kini Sdn Bhd</t>
  </si>
  <si>
    <t xml:space="preserve">Catch 52 Blogger London FAM </t>
  </si>
  <si>
    <t>PDC/PGT/BAH5/693</t>
  </si>
  <si>
    <t>13 Feb - 18 Feb 2019</t>
  </si>
  <si>
    <t>Malathi</t>
  </si>
  <si>
    <t>Transportation and English speaking tour guide (1 day)</t>
  </si>
  <si>
    <t>Meals for 1 pax</t>
  </si>
  <si>
    <t>Singapore Airlines FAM</t>
  </si>
  <si>
    <t>PDC/PGT/BAH5/688</t>
  </si>
  <si>
    <t>26 Feb - 28 Feb 2019</t>
  </si>
  <si>
    <t>Transportation and English speaking tour guide (3 days)</t>
  </si>
  <si>
    <t>Meals for 12 pax</t>
  </si>
  <si>
    <t>Qatar Airways Georgia Media FAM</t>
  </si>
  <si>
    <t>PDC/PGT/BAH5/696</t>
  </si>
  <si>
    <t>16 Mar - 18 Mar 2019</t>
  </si>
  <si>
    <t>Meals for 8 pax</t>
  </si>
  <si>
    <t xml:space="preserve"> - Guide fee for Tropical Spice Garden</t>
  </si>
  <si>
    <t>V2019/289</t>
  </si>
  <si>
    <t>American Media ' Honest Cooking' FAM</t>
  </si>
  <si>
    <t>PDC/PGT/BAH5/695</t>
  </si>
  <si>
    <t>22 Feb 2019</t>
  </si>
  <si>
    <t>Total Expenditure for the FAM</t>
  </si>
  <si>
    <t>PDC/PGT/BAH5/698</t>
  </si>
  <si>
    <t>7 Mar - 10 Mar 2019</t>
  </si>
  <si>
    <t>Qatar Airways TM-Dubai FAM</t>
  </si>
  <si>
    <t>Transportation and English speaking tour guide (4 days)</t>
  </si>
  <si>
    <t>Meals for 10 pax</t>
  </si>
  <si>
    <t>Qatar Airways Algeria Agent FAM</t>
  </si>
  <si>
    <t>PDC/PGT/BAH5/702</t>
  </si>
  <si>
    <t>19 Mar - 21 Mar 2019</t>
  </si>
  <si>
    <t>V2019/322</t>
  </si>
  <si>
    <t xml:space="preserve">NTV Russia TV Programme " Let's Go Let's Eat" Shooting </t>
  </si>
  <si>
    <t>23 Mar - 28 Mar 2019</t>
  </si>
  <si>
    <t>Transportation and English speaking tour guide (6 days)</t>
  </si>
  <si>
    <t>Hotel Accommodation (5 rooms, 6 nights)</t>
  </si>
  <si>
    <t xml:space="preserve">Meals for 5 pax </t>
  </si>
  <si>
    <t xml:space="preserve"> - Vegetarian meal </t>
  </si>
  <si>
    <t>V2019/397</t>
  </si>
  <si>
    <t>PREMIUM MINDS SDN BHD</t>
  </si>
  <si>
    <t>Premium Minds Sdn Bhd</t>
  </si>
  <si>
    <t>V2019/360</t>
  </si>
  <si>
    <t>V2019/370</t>
  </si>
  <si>
    <t>TM Dublin &amp; Qatar Airways Campaign Winner FAM</t>
  </si>
  <si>
    <t>PDC/PGT/BAH5/699</t>
  </si>
  <si>
    <t>5 Mar - 12 Mar 2019</t>
  </si>
  <si>
    <t>YB Yeoh Soon Hin</t>
  </si>
  <si>
    <t>Transportation, meals and English speaking tour guide (1 day)</t>
  </si>
  <si>
    <t>V2019/236</t>
  </si>
  <si>
    <t>Qatar Airways Amman Agent FAM</t>
  </si>
  <si>
    <t>PDC/PGT/BAH5/703</t>
  </si>
  <si>
    <t>23 Mar - 26 Mar 2019</t>
  </si>
  <si>
    <t>V2019/390</t>
  </si>
  <si>
    <t>David Rocco's Dolce Southeast Asia Shooting</t>
  </si>
  <si>
    <t>PDC/PGT/BAH5/712</t>
  </si>
  <si>
    <t>8 Apr - 17 Apr 2019</t>
  </si>
  <si>
    <t>Ground Transportation to and from KL
Ground Transportation in Penang</t>
  </si>
  <si>
    <t>V2019/380</t>
  </si>
  <si>
    <t>EQTD CONSULTING SDN BHD</t>
  </si>
  <si>
    <t>Eqtd Consulting Sdn Bhd</t>
  </si>
  <si>
    <t>Seoul Top Travel Agents &amp; Airline FAM</t>
  </si>
  <si>
    <t>PDC/PGT/BAH5/714</t>
  </si>
  <si>
    <t>22 May - 25 May 2019</t>
  </si>
  <si>
    <t>Airfare (Seoul-Hk-PEN-HK-Seoul)</t>
  </si>
  <si>
    <t>Transportation with Korean speaking tour guide (4 days)</t>
  </si>
  <si>
    <t>Meals for 5 pax</t>
  </si>
  <si>
    <t>Hotelnair.Com</t>
  </si>
  <si>
    <t>V2019/521</t>
  </si>
  <si>
    <t xml:space="preserve"> - Transportation</t>
  </si>
  <si>
    <t xml:space="preserve"> - Korean Guide Fee</t>
  </si>
  <si>
    <t xml:space="preserve"> - Trishaw Ride</t>
  </si>
  <si>
    <t>Lee Ick Joo</t>
  </si>
  <si>
    <t>V2019/584</t>
  </si>
  <si>
    <t>V2019/496</t>
  </si>
  <si>
    <t>V2019/516</t>
  </si>
  <si>
    <t>YOON PAULINE</t>
  </si>
  <si>
    <t>Busan Travel Agents &amp; Airline FAM</t>
  </si>
  <si>
    <t>PDC/PGT/BAH5/716</t>
  </si>
  <si>
    <t>24 May - 26 May 2019</t>
  </si>
  <si>
    <t>Meals for 15 pax</t>
  </si>
  <si>
    <t>Trishaw Ride</t>
  </si>
  <si>
    <t xml:space="preserve">Japan Airlines FAM </t>
  </si>
  <si>
    <t>PDC/PGT/BAH5/715</t>
  </si>
  <si>
    <t xml:space="preserve"> 3 May 2019</t>
  </si>
  <si>
    <t xml:space="preserve">Transportation (MPV Car) </t>
  </si>
  <si>
    <t>Japanese speaking tour guide</t>
  </si>
  <si>
    <t>GOLDEN ADVANTURE</t>
  </si>
  <si>
    <t>Golden Advanture</t>
  </si>
  <si>
    <t>V2019/498</t>
  </si>
  <si>
    <t xml:space="preserve">AirAsia China Media FAM in conjuction with PIFF </t>
  </si>
  <si>
    <t>PDC/PGT/BAH5/707</t>
  </si>
  <si>
    <t>14 Apr - 19 Apr 2019</t>
  </si>
  <si>
    <t>Thoy Siew Ping</t>
  </si>
  <si>
    <t>HeritageGuide Fee</t>
  </si>
  <si>
    <t>Meals</t>
  </si>
  <si>
    <t xml:space="preserve"> - Dark Mansion Ticket</t>
  </si>
  <si>
    <t>KSL Travel &amp; Tours Sdn Bhd</t>
  </si>
  <si>
    <t>V2019/499</t>
  </si>
  <si>
    <t xml:space="preserve"> - Beverages</t>
  </si>
  <si>
    <t>TVB TV Programme " Bazaar Carnivals" - Asia Season 2" Shooting</t>
  </si>
  <si>
    <t>PDC/PGT/BAH5/708</t>
  </si>
  <si>
    <t>22 Apr - 26 Apr 2019</t>
  </si>
  <si>
    <t>Transportation (9 seater van &amp; MPV) for5 days</t>
  </si>
  <si>
    <t>V2019/351</t>
  </si>
  <si>
    <t xml:space="preserve">Malaysia Airlines China &amp; Sina Weibo KOLs Campaign </t>
  </si>
  <si>
    <t>PDC/PGT/BAH5/717</t>
  </si>
  <si>
    <t>24 June - 29 June 2019</t>
  </si>
  <si>
    <t>KOLs Management &amp; Planning Fee with Trustwin Group</t>
  </si>
  <si>
    <t>Transportation with Chinese Speaking Tour guide (6 days)</t>
  </si>
  <si>
    <t>Meals for 14 pax</t>
  </si>
  <si>
    <t xml:space="preserve"> - Tourism Tax (E&amp;O)</t>
  </si>
  <si>
    <t xml:space="preserve"> - Kek Lok Si Cable Car</t>
  </si>
  <si>
    <t xml:space="preserve"> - Museum Entrance Fee</t>
  </si>
  <si>
    <t>Tan Young Hean</t>
  </si>
  <si>
    <t>V2019/778</t>
  </si>
  <si>
    <t>PTS TRAVEL &amp; TOURS SDN BHD</t>
  </si>
  <si>
    <t>PTS Travel &amp; Tours Sdn Bhd</t>
  </si>
  <si>
    <t>V2019/720</t>
  </si>
  <si>
    <t>New Zealand " Corporate Traveller Magazine" FAM</t>
  </si>
  <si>
    <t>PDC/PGT/BAH5/723</t>
  </si>
  <si>
    <t>23 June - 26 June 2019</t>
  </si>
  <si>
    <t>Transportation with English Speaking tour guide (4 days)</t>
  </si>
  <si>
    <t>V2019/666</t>
  </si>
  <si>
    <t>Australia Blogger/Influencer Media FAM</t>
  </si>
  <si>
    <t>PDC/PGT/BAH5/732</t>
  </si>
  <si>
    <t>12 July - 16 July 2019</t>
  </si>
  <si>
    <t>Transportation with English Speaking tour guide (5 days)</t>
  </si>
  <si>
    <t>Meals for 2 pax</t>
  </si>
  <si>
    <t>V2019/719</t>
  </si>
  <si>
    <t xml:space="preserve">AK Music Video Production Crew </t>
  </si>
  <si>
    <t>PDC/PGT/BAH5/737</t>
  </si>
  <si>
    <t>Transportation, tours with English Speaking tour guide (1 day)</t>
  </si>
  <si>
    <t>Meals for 6 pax</t>
  </si>
  <si>
    <t>Hotel Accommodation (4 room, 1 night)</t>
  </si>
  <si>
    <t xml:space="preserve"> - Filming charges at Peranakan Mansion</t>
  </si>
  <si>
    <t>V2019/769</t>
  </si>
  <si>
    <t>V2019/727</t>
  </si>
  <si>
    <t>V2019/742</t>
  </si>
  <si>
    <t xml:space="preserve">Mega FAM Trip for Taiwan Wholesales </t>
  </si>
  <si>
    <t>PDC/PGT/BAH5/724</t>
  </si>
  <si>
    <t>12 July - 3 Aug 2019</t>
  </si>
  <si>
    <t>Ctrip KOL FAM</t>
  </si>
  <si>
    <t>PDC/PGT/BAH5/739</t>
  </si>
  <si>
    <t>5 Aug - 10 Aug 2019</t>
  </si>
  <si>
    <t>Transportation and english speaking tour guide (6 days)</t>
  </si>
  <si>
    <t>Hotel Accommodation</t>
  </si>
  <si>
    <t>Entopia Entrace Ticket</t>
  </si>
  <si>
    <t>President Hotel Sdn Bhd</t>
  </si>
  <si>
    <t>V2019/739</t>
  </si>
  <si>
    <t>MAXIM HOLIDAYS SDN BHD</t>
  </si>
  <si>
    <t>Maxim Holidays Sdn Bhd</t>
  </si>
  <si>
    <t>V2019/760</t>
  </si>
  <si>
    <t>Technical Visit for The 12th IMT-GT Working Group Meeting on Tourism</t>
  </si>
  <si>
    <t>PDC/PGT/BAH5/738</t>
  </si>
  <si>
    <t>3 Aug 2019</t>
  </si>
  <si>
    <t>Darren Ng</t>
  </si>
  <si>
    <t>Coach arrangement with tour guides</t>
  </si>
  <si>
    <t>Penang Hill Funicular Train Ticket</t>
  </si>
  <si>
    <t>The Habitat Entrace Ticket</t>
  </si>
  <si>
    <t>FLAGSTAFF HOLDINGS SDN BHD</t>
  </si>
  <si>
    <t>Flagstaff Holdings Sdn Bhd</t>
  </si>
  <si>
    <t>V2019/728</t>
  </si>
  <si>
    <t>Istanbul International Tourism Magazine Media FAM</t>
  </si>
  <si>
    <t>PDC/PGT/BAH5/745</t>
  </si>
  <si>
    <t>28 Aug - 31 Aug 2019</t>
  </si>
  <si>
    <t>Transportation with english speaking tour guide ( 4 days)</t>
  </si>
  <si>
    <t>Hotel Accommodations</t>
  </si>
  <si>
    <t>Shangri-La Hotels (Malaysia) Berhad</t>
  </si>
  <si>
    <t>V2019/831</t>
  </si>
  <si>
    <t>V2019/876</t>
  </si>
  <si>
    <t>2019 AK Vietnam Music Video Production Crew Shooting</t>
  </si>
  <si>
    <t>PDC/PGT/BAH5/743</t>
  </si>
  <si>
    <t>29 Aug - 30 Aug 2019</t>
  </si>
  <si>
    <t>Transportation with english speaking tour guide (1 day)</t>
  </si>
  <si>
    <t>Meals for 17 pax</t>
  </si>
  <si>
    <t>Hotel Accommodations (9 rooms, 1 night)</t>
  </si>
  <si>
    <t>V2019/829</t>
  </si>
  <si>
    <t>SALIENT GLORY CITY SDN BHD</t>
  </si>
  <si>
    <t>Salient Glory City Sdn Bhd</t>
  </si>
  <si>
    <t>V2019/869</t>
  </si>
  <si>
    <t>Foodomania Indian Publication Media FAM</t>
  </si>
  <si>
    <t>PDC/PGT/BAH5/749</t>
  </si>
  <si>
    <t>12 Sept - 13 Sept 2019</t>
  </si>
  <si>
    <t>V2019/935</t>
  </si>
  <si>
    <t>Yahoo Online TV Program Shooting (Taiwan)</t>
  </si>
  <si>
    <t>PDC/PGT/BAH5/728</t>
  </si>
  <si>
    <t>4 July - 7 July 2019</t>
  </si>
  <si>
    <t>Transportation with english speaking tour guide (3 days)</t>
  </si>
  <si>
    <t xml:space="preserve">Trishaw Ride </t>
  </si>
  <si>
    <t xml:space="preserve"> - co-host dinner at Malaya Dining Room</t>
  </si>
  <si>
    <t>V2019/667</t>
  </si>
  <si>
    <t>Titanium Hibicus Sdn Bhd</t>
  </si>
  <si>
    <t xml:space="preserve">AK Thailand Video Shooting FAM " EPY 2020" </t>
  </si>
  <si>
    <t>PDC/PGT/BAH5/744</t>
  </si>
  <si>
    <t>18 Sept - 20 Sept 2019</t>
  </si>
  <si>
    <t>Transportation, tours with english speaking tour guide (3 days)</t>
  </si>
  <si>
    <t>Meals for 7 pax</t>
  </si>
  <si>
    <t>Hotel Accommodation (4 room for 2 nights)</t>
  </si>
  <si>
    <t>Boustead Weld Quay Sdn Bhd</t>
  </si>
  <si>
    <t>V2019/908</t>
  </si>
  <si>
    <t>V2019/890</t>
  </si>
  <si>
    <t>Architectural Digest Media FAM</t>
  </si>
  <si>
    <t>PDC/PGT/BAH5/750</t>
  </si>
  <si>
    <t>8 Sept - 11 Sept 2019</t>
  </si>
  <si>
    <t xml:space="preserve">Heritage Tour </t>
  </si>
  <si>
    <t>V2019/927</t>
  </si>
  <si>
    <t>LIANG CHOW MING</t>
  </si>
  <si>
    <t>Liang Chow Ming</t>
  </si>
  <si>
    <t xml:space="preserve"> - Lunch &amp; Tea break</t>
  </si>
  <si>
    <t>V2019/448</t>
  </si>
  <si>
    <t>V2019/409</t>
  </si>
  <si>
    <t>V2019/446</t>
  </si>
  <si>
    <t xml:space="preserve">Transportation </t>
  </si>
  <si>
    <t>Korean Speaking Tour Guide</t>
  </si>
  <si>
    <t>V2019/528</t>
  </si>
  <si>
    <t xml:space="preserve"> - Buggy Ride</t>
  </si>
  <si>
    <t>Taiwan Mr Player Penang Edition Filming</t>
  </si>
  <si>
    <t>PDC/PGT/BAH10/25</t>
  </si>
  <si>
    <t>16 Jan - 19 Jan 2019</t>
  </si>
  <si>
    <t>Transportation for artists &amp; crews with mandarin speaking tour guide</t>
  </si>
  <si>
    <t>Transportation and meal arrangement for producer's recce prior shooting</t>
  </si>
  <si>
    <t xml:space="preserve"> - Dinner with Mr Player producer team</t>
  </si>
  <si>
    <t xml:space="preserve"> - Pack food for crew</t>
  </si>
  <si>
    <t>V2019/139</t>
  </si>
  <si>
    <t>V2019/327</t>
  </si>
  <si>
    <t>V2019/175</t>
  </si>
  <si>
    <t>Qatar Airways Kuwait Travel Agent FAM</t>
  </si>
  <si>
    <t>PDC/PGT/BAH5/679</t>
  </si>
  <si>
    <t>31 Jan - 3 Feb 2019</t>
  </si>
  <si>
    <t xml:space="preserve">Transportation with English speaking tour guide </t>
  </si>
  <si>
    <t>V2019/169</t>
  </si>
  <si>
    <t>TVB Programme A Chef And A Gentleman (Recce)</t>
  </si>
  <si>
    <t xml:space="preserve">TVB TV Programme Shooting </t>
  </si>
  <si>
    <t>PDC/PGT/BAH5/701</t>
  </si>
  <si>
    <t>9 Apr - 12 Apr 2019</t>
  </si>
  <si>
    <t>Meals for 9 pax</t>
  </si>
  <si>
    <t xml:space="preserve">YB Yeoh Soon Hin </t>
  </si>
  <si>
    <t>Qatar Airways Romanian Travel Agents FAM</t>
  </si>
  <si>
    <t>PDC/PGT/BAH5/686</t>
  </si>
  <si>
    <t>26 Jan - 31 Jan 2019</t>
  </si>
  <si>
    <t>Transportation with English speaking tour guide  (3 days)</t>
  </si>
  <si>
    <t>25 July - 26 July 2019</t>
  </si>
  <si>
    <t>Daewon Korea Student Group</t>
  </si>
  <si>
    <t>PDC/PGT/BAH5/735</t>
  </si>
  <si>
    <t>19 July - 22 July 2019</t>
  </si>
  <si>
    <t>Transportation</t>
  </si>
  <si>
    <t>Dinner for 5 pax</t>
  </si>
  <si>
    <t>NTOUR</t>
  </si>
  <si>
    <t>V2019/805</t>
  </si>
  <si>
    <t xml:space="preserve">Shanghai &amp; Penang : Tales of Two Cities Project 2019 </t>
  </si>
  <si>
    <t>N/A</t>
  </si>
  <si>
    <t>25 Mar - 28 Mar 2019</t>
  </si>
  <si>
    <t>Isabella</t>
  </si>
  <si>
    <t>&lt;Off The Grid&gt; Hong Kong TVB Program Shooting</t>
  </si>
  <si>
    <t>PDC/PGT/BAH5/740</t>
  </si>
  <si>
    <t>21 Aug - 28 Aug 2019</t>
  </si>
  <si>
    <t>Hotel Accommodation (4 rooms, 7 nights)</t>
  </si>
  <si>
    <t>Transportation with Mandarin Speaking Tour Guide (8 days)</t>
  </si>
  <si>
    <t xml:space="preserve"> - Nyonya Cooking Class</t>
  </si>
  <si>
    <t>Kee Seok Poh</t>
  </si>
  <si>
    <t>PPH PLAZA SDN BHD</t>
  </si>
  <si>
    <t>PPH Plaza Sdn Bhd</t>
  </si>
  <si>
    <t>V2019/837</t>
  </si>
  <si>
    <t>V2019/814</t>
  </si>
  <si>
    <t>V2019/827</t>
  </si>
  <si>
    <t>TM Mega FAM Tour - It's Summer Time in M'sia Perak &amp; Penang</t>
  </si>
  <si>
    <t>PDC/PGT/BAH5/748</t>
  </si>
  <si>
    <t>2 Sept - 7 Sept 2019</t>
  </si>
  <si>
    <t>Dinner at Prestige (16 pax)</t>
  </si>
  <si>
    <t>Beverages</t>
  </si>
  <si>
    <t>Malindo Air China Agents FAM</t>
  </si>
  <si>
    <t>PDC/PGT/BAH5/747</t>
  </si>
  <si>
    <t>6 Sept - 9 Sept 2019</t>
  </si>
  <si>
    <t>Transportation with Chinese Speaking Tour Guide (4 days)</t>
  </si>
  <si>
    <t>Networking Session 6/9/19</t>
  </si>
  <si>
    <t>V2019/943</t>
  </si>
  <si>
    <t>V2019/875</t>
  </si>
  <si>
    <t>PST TRAVEL SERVICES SDN BHD</t>
  </si>
  <si>
    <t>PST Travel Services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</si>
</sst>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#,##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43" fontId="2" fillId="0" borderId="3" xfId="1" applyFont="1" applyBorder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/>
    <xf numFmtId="43" fontId="0" fillId="0" borderId="6" xfId="0" applyNumberFormat="1" applyBorder="1"/>
    <xf numFmtId="43" fontId="0" fillId="0" borderId="7" xfId="0" applyNumberFormat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15" fontId="0" fillId="0" borderId="9" xfId="0" applyNumberFormat="1" applyBorder="1" applyAlignment="1">
      <alignment horizontal="center"/>
    </xf>
    <xf numFmtId="43" fontId="0" fillId="0" borderId="9" xfId="0" applyNumberFormat="1" applyBorder="1"/>
    <xf numFmtId="43" fontId="0" fillId="0" borderId="10" xfId="0" applyNumberFormat="1" applyBorder="1"/>
    <xf numFmtId="0" fontId="0" fillId="0" borderId="10" xfId="0" applyBorder="1"/>
    <xf numFmtId="0" fontId="0" fillId="0" borderId="9" xfId="0" applyBorder="1"/>
    <xf numFmtId="14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43" fontId="4" fillId="0" borderId="9" xfId="0" applyNumberFormat="1" applyFont="1" applyBorder="1"/>
    <xf numFmtId="0" fontId="4" fillId="0" borderId="10" xfId="0" applyFont="1" applyBorder="1"/>
    <xf numFmtId="43" fontId="4" fillId="0" borderId="10" xfId="0" applyNumberFormat="1" applyFont="1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43" fontId="2" fillId="2" borderId="12" xfId="0" applyNumberFormat="1" applyFont="1" applyFill="1" applyBorder="1" applyAlignment="1">
      <alignment vertical="center"/>
    </xf>
    <xf numFmtId="43" fontId="2" fillId="2" borderId="13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15" fontId="0" fillId="0" borderId="0" xfId="0" applyNumberFormat="1"/>
    <xf numFmtId="43" fontId="0" fillId="0" borderId="0" xfId="1" applyFont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3" fontId="0" fillId="0" borderId="15" xfId="1" applyFont="1" applyBorder="1"/>
    <xf numFmtId="43" fontId="0" fillId="0" borderId="17" xfId="1" applyFont="1" applyBorder="1"/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20" xfId="0" applyBorder="1"/>
    <xf numFmtId="43" fontId="0" fillId="0" borderId="19" xfId="1" applyFont="1" applyBorder="1"/>
    <xf numFmtId="43" fontId="0" fillId="0" borderId="9" xfId="1" applyFont="1" applyBorder="1"/>
    <xf numFmtId="43" fontId="0" fillId="0" borderId="21" xfId="1" applyFont="1" applyBorder="1"/>
    <xf numFmtId="0" fontId="0" fillId="0" borderId="9" xfId="0" applyBorder="1" applyAlignment="1">
      <alignment vertical="center" wrapText="1"/>
    </xf>
    <xf numFmtId="0" fontId="0" fillId="0" borderId="21" xfId="0" applyBorder="1"/>
    <xf numFmtId="4" fontId="0" fillId="0" borderId="9" xfId="0" applyNumberFormat="1" applyBorder="1"/>
    <xf numFmtId="0" fontId="0" fillId="0" borderId="11" xfId="0" applyBorder="1"/>
    <xf numFmtId="0" fontId="0" fillId="0" borderId="22" xfId="0" applyBorder="1"/>
    <xf numFmtId="0" fontId="0" fillId="0" borderId="23" xfId="0" applyBorder="1"/>
    <xf numFmtId="0" fontId="0" fillId="0" borderId="12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43" fontId="0" fillId="0" borderId="26" xfId="0" applyNumberFormat="1" applyBorder="1"/>
    <xf numFmtId="43" fontId="0" fillId="0" borderId="27" xfId="0" applyNumberFormat="1" applyBorder="1"/>
    <xf numFmtId="0" fontId="0" fillId="0" borderId="28" xfId="0" applyBorder="1"/>
    <xf numFmtId="0" fontId="0" fillId="0" borderId="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15" fontId="0" fillId="0" borderId="6" xfId="0" applyNumberFormat="1" applyBorder="1" applyAlignment="1">
      <alignment horizontal="center"/>
    </xf>
    <xf numFmtId="0" fontId="0" fillId="0" borderId="8" xfId="0" applyBorder="1" applyAlignment="1"/>
    <xf numFmtId="0" fontId="0" fillId="0" borderId="19" xfId="0" applyBorder="1" applyAlignment="1"/>
    <xf numFmtId="0" fontId="0" fillId="0" borderId="20" xfId="0" applyBorder="1" applyAlignment="1"/>
    <xf numFmtId="43" fontId="0" fillId="0" borderId="19" xfId="1" applyFont="1" applyBorder="1" applyAlignment="1"/>
    <xf numFmtId="0" fontId="0" fillId="0" borderId="9" xfId="0" applyBorder="1" applyAlignment="1"/>
    <xf numFmtId="43" fontId="0" fillId="0" borderId="9" xfId="1" applyFont="1" applyBorder="1" applyAlignment="1"/>
    <xf numFmtId="4" fontId="0" fillId="0" borderId="9" xfId="0" applyNumberFormat="1" applyBorder="1" applyAlignment="1"/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9" xfId="0" applyBorder="1" applyAlignment="1">
      <alignment vertical="center"/>
    </xf>
    <xf numFmtId="43" fontId="0" fillId="0" borderId="9" xfId="1" applyFont="1" applyBorder="1" applyAlignment="1">
      <alignment vertical="center"/>
    </xf>
    <xf numFmtId="43" fontId="0" fillId="0" borderId="9" xfId="1" applyFont="1" applyBorder="1" applyAlignment="1">
      <alignment vertical="center" wrapText="1"/>
    </xf>
    <xf numFmtId="0" fontId="0" fillId="0" borderId="31" xfId="0" applyBorder="1"/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8" xfId="0" applyBorder="1" applyAlignment="1">
      <alignment vertical="top"/>
    </xf>
    <xf numFmtId="0" fontId="3" fillId="0" borderId="4" xfId="0" applyFont="1" applyBorder="1" applyAlignment="1">
      <alignment horizontal="center" vertical="center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43" fontId="0" fillId="0" borderId="9" xfId="1" applyFont="1" applyBorder="1" applyAlignment="1">
      <alignment horizontal="center" wrapText="1"/>
    </xf>
    <xf numFmtId="43" fontId="0" fillId="0" borderId="9" xfId="1" applyFont="1" applyBorder="1" applyAlignment="1">
      <alignment wrapText="1"/>
    </xf>
    <xf numFmtId="0" fontId="0" fillId="0" borderId="8" xfId="0" applyBorder="1" applyAlignment="1">
      <alignment horizontal="left"/>
    </xf>
    <xf numFmtId="15" fontId="0" fillId="0" borderId="0" xfId="0" quotePrefix="1" applyNumberFormat="1"/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43" fontId="0" fillId="0" borderId="9" xfId="1" applyFont="1" applyBorder="1" applyAlignment="1">
      <alignment horizontal="left" wrapText="1"/>
    </xf>
    <xf numFmtId="164" fontId="0" fillId="0" borderId="0" xfId="0" applyNumberFormat="1"/>
    <xf numFmtId="43" fontId="0" fillId="0" borderId="20" xfId="1" applyFont="1" applyBorder="1" applyAlignment="1">
      <alignment horizontal="center" wrapText="1"/>
    </xf>
    <xf numFmtId="43" fontId="0" fillId="0" borderId="0" xfId="0" applyNumberFormat="1"/>
    <xf numFmtId="0" fontId="3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43" fontId="0" fillId="0" borderId="29" xfId="1" applyFont="1" applyBorder="1" applyAlignment="1">
      <alignment horizontal="left" vertical="center"/>
    </xf>
    <xf numFmtId="43" fontId="0" fillId="0" borderId="30" xfId="1" applyFont="1" applyBorder="1" applyAlignment="1">
      <alignment horizontal="left" vertical="center"/>
    </xf>
    <xf numFmtId="43" fontId="0" fillId="0" borderId="6" xfId="1" applyFont="1" applyBorder="1" applyAlignment="1">
      <alignment horizontal="left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43" fontId="0" fillId="0" borderId="29" xfId="1" applyFont="1" applyBorder="1" applyAlignment="1">
      <alignment horizontal="center" vertical="center" wrapText="1"/>
    </xf>
    <xf numFmtId="43" fontId="0" fillId="0" borderId="6" xfId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2882-6741-4C6C-8F41-11C9A0910098}">
  <sheetPr codeName="Sheet1"/>
  <dimension ref="A1:G75"/>
  <sheetViews>
    <sheetView topLeftCell="A27" workbookViewId="0">
      <selection activeCell="D33" sqref="D33"/>
    </sheetView>
  </sheetViews>
  <sheetFormatPr defaultRowHeight="15" x14ac:dyDescent="0.25"/>
  <cols>
    <col min="2" max="2" width="55.85546875" customWidth="1"/>
    <col min="3" max="3" width="21.28515625" customWidth="1"/>
    <col min="4" max="5" width="15" customWidth="1"/>
    <col min="6" max="6" width="19.5703125" customWidth="1"/>
    <col min="7" max="7" width="14.85546875" bestFit="1" customWidth="1"/>
    <col min="258" max="258" width="57.140625" customWidth="1"/>
    <col min="259" max="259" width="18.42578125" customWidth="1"/>
    <col min="260" max="261" width="15" customWidth="1"/>
    <col min="262" max="262" width="17.140625" customWidth="1"/>
    <col min="263" max="263" width="0" hidden="1" customWidth="1"/>
    <col min="514" max="514" width="57.140625" customWidth="1"/>
    <col min="515" max="515" width="18.42578125" customWidth="1"/>
    <col min="516" max="517" width="15" customWidth="1"/>
    <col min="518" max="518" width="17.140625" customWidth="1"/>
    <col min="519" max="519" width="0" hidden="1" customWidth="1"/>
    <col min="770" max="770" width="57.140625" customWidth="1"/>
    <col min="771" max="771" width="18.42578125" customWidth="1"/>
    <col min="772" max="773" width="15" customWidth="1"/>
    <col min="774" max="774" width="17.140625" customWidth="1"/>
    <col min="775" max="775" width="0" hidden="1" customWidth="1"/>
    <col min="1026" max="1026" width="57.140625" customWidth="1"/>
    <col min="1027" max="1027" width="18.42578125" customWidth="1"/>
    <col min="1028" max="1029" width="15" customWidth="1"/>
    <col min="1030" max="1030" width="17.140625" customWidth="1"/>
    <col min="1031" max="1031" width="0" hidden="1" customWidth="1"/>
    <col min="1282" max="1282" width="57.140625" customWidth="1"/>
    <col min="1283" max="1283" width="18.42578125" customWidth="1"/>
    <col min="1284" max="1285" width="15" customWidth="1"/>
    <col min="1286" max="1286" width="17.140625" customWidth="1"/>
    <col min="1287" max="1287" width="0" hidden="1" customWidth="1"/>
    <col min="1538" max="1538" width="57.140625" customWidth="1"/>
    <col min="1539" max="1539" width="18.42578125" customWidth="1"/>
    <col min="1540" max="1541" width="15" customWidth="1"/>
    <col min="1542" max="1542" width="17.140625" customWidth="1"/>
    <col min="1543" max="1543" width="0" hidden="1" customWidth="1"/>
    <col min="1794" max="1794" width="57.140625" customWidth="1"/>
    <col min="1795" max="1795" width="18.42578125" customWidth="1"/>
    <col min="1796" max="1797" width="15" customWidth="1"/>
    <col min="1798" max="1798" width="17.140625" customWidth="1"/>
    <col min="1799" max="1799" width="0" hidden="1" customWidth="1"/>
    <col min="2050" max="2050" width="57.140625" customWidth="1"/>
    <col min="2051" max="2051" width="18.42578125" customWidth="1"/>
    <col min="2052" max="2053" width="15" customWidth="1"/>
    <col min="2054" max="2054" width="17.140625" customWidth="1"/>
    <col min="2055" max="2055" width="0" hidden="1" customWidth="1"/>
    <col min="2306" max="2306" width="57.140625" customWidth="1"/>
    <col min="2307" max="2307" width="18.42578125" customWidth="1"/>
    <col min="2308" max="2309" width="15" customWidth="1"/>
    <col min="2310" max="2310" width="17.140625" customWidth="1"/>
    <col min="2311" max="2311" width="0" hidden="1" customWidth="1"/>
    <col min="2562" max="2562" width="57.140625" customWidth="1"/>
    <col min="2563" max="2563" width="18.42578125" customWidth="1"/>
    <col min="2564" max="2565" width="15" customWidth="1"/>
    <col min="2566" max="2566" width="17.140625" customWidth="1"/>
    <col min="2567" max="2567" width="0" hidden="1" customWidth="1"/>
    <col min="2818" max="2818" width="57.140625" customWidth="1"/>
    <col min="2819" max="2819" width="18.42578125" customWidth="1"/>
    <col min="2820" max="2821" width="15" customWidth="1"/>
    <col min="2822" max="2822" width="17.140625" customWidth="1"/>
    <col min="2823" max="2823" width="0" hidden="1" customWidth="1"/>
    <col min="3074" max="3074" width="57.140625" customWidth="1"/>
    <col min="3075" max="3075" width="18.42578125" customWidth="1"/>
    <col min="3076" max="3077" width="15" customWidth="1"/>
    <col min="3078" max="3078" width="17.140625" customWidth="1"/>
    <col min="3079" max="3079" width="0" hidden="1" customWidth="1"/>
    <col min="3330" max="3330" width="57.140625" customWidth="1"/>
    <col min="3331" max="3331" width="18.42578125" customWidth="1"/>
    <col min="3332" max="3333" width="15" customWidth="1"/>
    <col min="3334" max="3334" width="17.140625" customWidth="1"/>
    <col min="3335" max="3335" width="0" hidden="1" customWidth="1"/>
    <col min="3586" max="3586" width="57.140625" customWidth="1"/>
    <col min="3587" max="3587" width="18.42578125" customWidth="1"/>
    <col min="3588" max="3589" width="15" customWidth="1"/>
    <col min="3590" max="3590" width="17.140625" customWidth="1"/>
    <col min="3591" max="3591" width="0" hidden="1" customWidth="1"/>
    <col min="3842" max="3842" width="57.140625" customWidth="1"/>
    <col min="3843" max="3843" width="18.42578125" customWidth="1"/>
    <col min="3844" max="3845" width="15" customWidth="1"/>
    <col min="3846" max="3846" width="17.140625" customWidth="1"/>
    <col min="3847" max="3847" width="0" hidden="1" customWidth="1"/>
    <col min="4098" max="4098" width="57.140625" customWidth="1"/>
    <col min="4099" max="4099" width="18.42578125" customWidth="1"/>
    <col min="4100" max="4101" width="15" customWidth="1"/>
    <col min="4102" max="4102" width="17.140625" customWidth="1"/>
    <col min="4103" max="4103" width="0" hidden="1" customWidth="1"/>
    <col min="4354" max="4354" width="57.140625" customWidth="1"/>
    <col min="4355" max="4355" width="18.42578125" customWidth="1"/>
    <col min="4356" max="4357" width="15" customWidth="1"/>
    <col min="4358" max="4358" width="17.140625" customWidth="1"/>
    <col min="4359" max="4359" width="0" hidden="1" customWidth="1"/>
    <col min="4610" max="4610" width="57.140625" customWidth="1"/>
    <col min="4611" max="4611" width="18.42578125" customWidth="1"/>
    <col min="4612" max="4613" width="15" customWidth="1"/>
    <col min="4614" max="4614" width="17.140625" customWidth="1"/>
    <col min="4615" max="4615" width="0" hidden="1" customWidth="1"/>
    <col min="4866" max="4866" width="57.140625" customWidth="1"/>
    <col min="4867" max="4867" width="18.42578125" customWidth="1"/>
    <col min="4868" max="4869" width="15" customWidth="1"/>
    <col min="4870" max="4870" width="17.140625" customWidth="1"/>
    <col min="4871" max="4871" width="0" hidden="1" customWidth="1"/>
    <col min="5122" max="5122" width="57.140625" customWidth="1"/>
    <col min="5123" max="5123" width="18.42578125" customWidth="1"/>
    <col min="5124" max="5125" width="15" customWidth="1"/>
    <col min="5126" max="5126" width="17.140625" customWidth="1"/>
    <col min="5127" max="5127" width="0" hidden="1" customWidth="1"/>
    <col min="5378" max="5378" width="57.140625" customWidth="1"/>
    <col min="5379" max="5379" width="18.42578125" customWidth="1"/>
    <col min="5380" max="5381" width="15" customWidth="1"/>
    <col min="5382" max="5382" width="17.140625" customWidth="1"/>
    <col min="5383" max="5383" width="0" hidden="1" customWidth="1"/>
    <col min="5634" max="5634" width="57.140625" customWidth="1"/>
    <col min="5635" max="5635" width="18.42578125" customWidth="1"/>
    <col min="5636" max="5637" width="15" customWidth="1"/>
    <col min="5638" max="5638" width="17.140625" customWidth="1"/>
    <col min="5639" max="5639" width="0" hidden="1" customWidth="1"/>
    <col min="5890" max="5890" width="57.140625" customWidth="1"/>
    <col min="5891" max="5891" width="18.42578125" customWidth="1"/>
    <col min="5892" max="5893" width="15" customWidth="1"/>
    <col min="5894" max="5894" width="17.140625" customWidth="1"/>
    <col min="5895" max="5895" width="0" hidden="1" customWidth="1"/>
    <col min="6146" max="6146" width="57.140625" customWidth="1"/>
    <col min="6147" max="6147" width="18.42578125" customWidth="1"/>
    <col min="6148" max="6149" width="15" customWidth="1"/>
    <col min="6150" max="6150" width="17.140625" customWidth="1"/>
    <col min="6151" max="6151" width="0" hidden="1" customWidth="1"/>
    <col min="6402" max="6402" width="57.140625" customWidth="1"/>
    <col min="6403" max="6403" width="18.42578125" customWidth="1"/>
    <col min="6404" max="6405" width="15" customWidth="1"/>
    <col min="6406" max="6406" width="17.140625" customWidth="1"/>
    <col min="6407" max="6407" width="0" hidden="1" customWidth="1"/>
    <col min="6658" max="6658" width="57.140625" customWidth="1"/>
    <col min="6659" max="6659" width="18.42578125" customWidth="1"/>
    <col min="6660" max="6661" width="15" customWidth="1"/>
    <col min="6662" max="6662" width="17.140625" customWidth="1"/>
    <col min="6663" max="6663" width="0" hidden="1" customWidth="1"/>
    <col min="6914" max="6914" width="57.140625" customWidth="1"/>
    <col min="6915" max="6915" width="18.42578125" customWidth="1"/>
    <col min="6916" max="6917" width="15" customWidth="1"/>
    <col min="6918" max="6918" width="17.140625" customWidth="1"/>
    <col min="6919" max="6919" width="0" hidden="1" customWidth="1"/>
    <col min="7170" max="7170" width="57.140625" customWidth="1"/>
    <col min="7171" max="7171" width="18.42578125" customWidth="1"/>
    <col min="7172" max="7173" width="15" customWidth="1"/>
    <col min="7174" max="7174" width="17.140625" customWidth="1"/>
    <col min="7175" max="7175" width="0" hidden="1" customWidth="1"/>
    <col min="7426" max="7426" width="57.140625" customWidth="1"/>
    <col min="7427" max="7427" width="18.42578125" customWidth="1"/>
    <col min="7428" max="7429" width="15" customWidth="1"/>
    <col min="7430" max="7430" width="17.140625" customWidth="1"/>
    <col min="7431" max="7431" width="0" hidden="1" customWidth="1"/>
    <col min="7682" max="7682" width="57.140625" customWidth="1"/>
    <col min="7683" max="7683" width="18.42578125" customWidth="1"/>
    <col min="7684" max="7685" width="15" customWidth="1"/>
    <col min="7686" max="7686" width="17.140625" customWidth="1"/>
    <col min="7687" max="7687" width="0" hidden="1" customWidth="1"/>
    <col min="7938" max="7938" width="57.140625" customWidth="1"/>
    <col min="7939" max="7939" width="18.42578125" customWidth="1"/>
    <col min="7940" max="7941" width="15" customWidth="1"/>
    <col min="7942" max="7942" width="17.140625" customWidth="1"/>
    <col min="7943" max="7943" width="0" hidden="1" customWidth="1"/>
    <col min="8194" max="8194" width="57.140625" customWidth="1"/>
    <col min="8195" max="8195" width="18.42578125" customWidth="1"/>
    <col min="8196" max="8197" width="15" customWidth="1"/>
    <col min="8198" max="8198" width="17.140625" customWidth="1"/>
    <col min="8199" max="8199" width="0" hidden="1" customWidth="1"/>
    <col min="8450" max="8450" width="57.140625" customWidth="1"/>
    <col min="8451" max="8451" width="18.42578125" customWidth="1"/>
    <col min="8452" max="8453" width="15" customWidth="1"/>
    <col min="8454" max="8454" width="17.140625" customWidth="1"/>
    <col min="8455" max="8455" width="0" hidden="1" customWidth="1"/>
    <col min="8706" max="8706" width="57.140625" customWidth="1"/>
    <col min="8707" max="8707" width="18.42578125" customWidth="1"/>
    <col min="8708" max="8709" width="15" customWidth="1"/>
    <col min="8710" max="8710" width="17.140625" customWidth="1"/>
    <col min="8711" max="8711" width="0" hidden="1" customWidth="1"/>
    <col min="8962" max="8962" width="57.140625" customWidth="1"/>
    <col min="8963" max="8963" width="18.42578125" customWidth="1"/>
    <col min="8964" max="8965" width="15" customWidth="1"/>
    <col min="8966" max="8966" width="17.140625" customWidth="1"/>
    <col min="8967" max="8967" width="0" hidden="1" customWidth="1"/>
    <col min="9218" max="9218" width="57.140625" customWidth="1"/>
    <col min="9219" max="9219" width="18.42578125" customWidth="1"/>
    <col min="9220" max="9221" width="15" customWidth="1"/>
    <col min="9222" max="9222" width="17.140625" customWidth="1"/>
    <col min="9223" max="9223" width="0" hidden="1" customWidth="1"/>
    <col min="9474" max="9474" width="57.140625" customWidth="1"/>
    <col min="9475" max="9475" width="18.42578125" customWidth="1"/>
    <col min="9476" max="9477" width="15" customWidth="1"/>
    <col min="9478" max="9478" width="17.140625" customWidth="1"/>
    <col min="9479" max="9479" width="0" hidden="1" customWidth="1"/>
    <col min="9730" max="9730" width="57.140625" customWidth="1"/>
    <col min="9731" max="9731" width="18.42578125" customWidth="1"/>
    <col min="9732" max="9733" width="15" customWidth="1"/>
    <col min="9734" max="9734" width="17.140625" customWidth="1"/>
    <col min="9735" max="9735" width="0" hidden="1" customWidth="1"/>
    <col min="9986" max="9986" width="57.140625" customWidth="1"/>
    <col min="9987" max="9987" width="18.42578125" customWidth="1"/>
    <col min="9988" max="9989" width="15" customWidth="1"/>
    <col min="9990" max="9990" width="17.140625" customWidth="1"/>
    <col min="9991" max="9991" width="0" hidden="1" customWidth="1"/>
    <col min="10242" max="10242" width="57.140625" customWidth="1"/>
    <col min="10243" max="10243" width="18.42578125" customWidth="1"/>
    <col min="10244" max="10245" width="15" customWidth="1"/>
    <col min="10246" max="10246" width="17.140625" customWidth="1"/>
    <col min="10247" max="10247" width="0" hidden="1" customWidth="1"/>
    <col min="10498" max="10498" width="57.140625" customWidth="1"/>
    <col min="10499" max="10499" width="18.42578125" customWidth="1"/>
    <col min="10500" max="10501" width="15" customWidth="1"/>
    <col min="10502" max="10502" width="17.140625" customWidth="1"/>
    <col min="10503" max="10503" width="0" hidden="1" customWidth="1"/>
    <col min="10754" max="10754" width="57.140625" customWidth="1"/>
    <col min="10755" max="10755" width="18.42578125" customWidth="1"/>
    <col min="10756" max="10757" width="15" customWidth="1"/>
    <col min="10758" max="10758" width="17.140625" customWidth="1"/>
    <col min="10759" max="10759" width="0" hidden="1" customWidth="1"/>
    <col min="11010" max="11010" width="57.140625" customWidth="1"/>
    <col min="11011" max="11011" width="18.42578125" customWidth="1"/>
    <col min="11012" max="11013" width="15" customWidth="1"/>
    <col min="11014" max="11014" width="17.140625" customWidth="1"/>
    <col min="11015" max="11015" width="0" hidden="1" customWidth="1"/>
    <col min="11266" max="11266" width="57.140625" customWidth="1"/>
    <col min="11267" max="11267" width="18.42578125" customWidth="1"/>
    <col min="11268" max="11269" width="15" customWidth="1"/>
    <col min="11270" max="11270" width="17.140625" customWidth="1"/>
    <col min="11271" max="11271" width="0" hidden="1" customWidth="1"/>
    <col min="11522" max="11522" width="57.140625" customWidth="1"/>
    <col min="11523" max="11523" width="18.42578125" customWidth="1"/>
    <col min="11524" max="11525" width="15" customWidth="1"/>
    <col min="11526" max="11526" width="17.140625" customWidth="1"/>
    <col min="11527" max="11527" width="0" hidden="1" customWidth="1"/>
    <col min="11778" max="11778" width="57.140625" customWidth="1"/>
    <col min="11779" max="11779" width="18.42578125" customWidth="1"/>
    <col min="11780" max="11781" width="15" customWidth="1"/>
    <col min="11782" max="11782" width="17.140625" customWidth="1"/>
    <col min="11783" max="11783" width="0" hidden="1" customWidth="1"/>
    <col min="12034" max="12034" width="57.140625" customWidth="1"/>
    <col min="12035" max="12035" width="18.42578125" customWidth="1"/>
    <col min="12036" max="12037" width="15" customWidth="1"/>
    <col min="12038" max="12038" width="17.140625" customWidth="1"/>
    <col min="12039" max="12039" width="0" hidden="1" customWidth="1"/>
    <col min="12290" max="12290" width="57.140625" customWidth="1"/>
    <col min="12291" max="12291" width="18.42578125" customWidth="1"/>
    <col min="12292" max="12293" width="15" customWidth="1"/>
    <col min="12294" max="12294" width="17.140625" customWidth="1"/>
    <col min="12295" max="12295" width="0" hidden="1" customWidth="1"/>
    <col min="12546" max="12546" width="57.140625" customWidth="1"/>
    <col min="12547" max="12547" width="18.42578125" customWidth="1"/>
    <col min="12548" max="12549" width="15" customWidth="1"/>
    <col min="12550" max="12550" width="17.140625" customWidth="1"/>
    <col min="12551" max="12551" width="0" hidden="1" customWidth="1"/>
    <col min="12802" max="12802" width="57.140625" customWidth="1"/>
    <col min="12803" max="12803" width="18.42578125" customWidth="1"/>
    <col min="12804" max="12805" width="15" customWidth="1"/>
    <col min="12806" max="12806" width="17.140625" customWidth="1"/>
    <col min="12807" max="12807" width="0" hidden="1" customWidth="1"/>
    <col min="13058" max="13058" width="57.140625" customWidth="1"/>
    <col min="13059" max="13059" width="18.42578125" customWidth="1"/>
    <col min="13060" max="13061" width="15" customWidth="1"/>
    <col min="13062" max="13062" width="17.140625" customWidth="1"/>
    <col min="13063" max="13063" width="0" hidden="1" customWidth="1"/>
    <col min="13314" max="13314" width="57.140625" customWidth="1"/>
    <col min="13315" max="13315" width="18.42578125" customWidth="1"/>
    <col min="13316" max="13317" width="15" customWidth="1"/>
    <col min="13318" max="13318" width="17.140625" customWidth="1"/>
    <col min="13319" max="13319" width="0" hidden="1" customWidth="1"/>
    <col min="13570" max="13570" width="57.140625" customWidth="1"/>
    <col min="13571" max="13571" width="18.42578125" customWidth="1"/>
    <col min="13572" max="13573" width="15" customWidth="1"/>
    <col min="13574" max="13574" width="17.140625" customWidth="1"/>
    <col min="13575" max="13575" width="0" hidden="1" customWidth="1"/>
    <col min="13826" max="13826" width="57.140625" customWidth="1"/>
    <col min="13827" max="13827" width="18.42578125" customWidth="1"/>
    <col min="13828" max="13829" width="15" customWidth="1"/>
    <col min="13830" max="13830" width="17.140625" customWidth="1"/>
    <col min="13831" max="13831" width="0" hidden="1" customWidth="1"/>
    <col min="14082" max="14082" width="57.140625" customWidth="1"/>
    <col min="14083" max="14083" width="18.42578125" customWidth="1"/>
    <col min="14084" max="14085" width="15" customWidth="1"/>
    <col min="14086" max="14086" width="17.140625" customWidth="1"/>
    <col min="14087" max="14087" width="0" hidden="1" customWidth="1"/>
    <col min="14338" max="14338" width="57.140625" customWidth="1"/>
    <col min="14339" max="14339" width="18.42578125" customWidth="1"/>
    <col min="14340" max="14341" width="15" customWidth="1"/>
    <col min="14342" max="14342" width="17.140625" customWidth="1"/>
    <col min="14343" max="14343" width="0" hidden="1" customWidth="1"/>
    <col min="14594" max="14594" width="57.140625" customWidth="1"/>
    <col min="14595" max="14595" width="18.42578125" customWidth="1"/>
    <col min="14596" max="14597" width="15" customWidth="1"/>
    <col min="14598" max="14598" width="17.140625" customWidth="1"/>
    <col min="14599" max="14599" width="0" hidden="1" customWidth="1"/>
    <col min="14850" max="14850" width="57.140625" customWidth="1"/>
    <col min="14851" max="14851" width="18.42578125" customWidth="1"/>
    <col min="14852" max="14853" width="15" customWidth="1"/>
    <col min="14854" max="14854" width="17.140625" customWidth="1"/>
    <col min="14855" max="14855" width="0" hidden="1" customWidth="1"/>
    <col min="15106" max="15106" width="57.140625" customWidth="1"/>
    <col min="15107" max="15107" width="18.42578125" customWidth="1"/>
    <col min="15108" max="15109" width="15" customWidth="1"/>
    <col min="15110" max="15110" width="17.140625" customWidth="1"/>
    <col min="15111" max="15111" width="0" hidden="1" customWidth="1"/>
    <col min="15362" max="15362" width="57.140625" customWidth="1"/>
    <col min="15363" max="15363" width="18.42578125" customWidth="1"/>
    <col min="15364" max="15365" width="15" customWidth="1"/>
    <col min="15366" max="15366" width="17.140625" customWidth="1"/>
    <col min="15367" max="15367" width="0" hidden="1" customWidth="1"/>
    <col min="15618" max="15618" width="57.140625" customWidth="1"/>
    <col min="15619" max="15619" width="18.42578125" customWidth="1"/>
    <col min="15620" max="15621" width="15" customWidth="1"/>
    <col min="15622" max="15622" width="17.140625" customWidth="1"/>
    <col min="15623" max="15623" width="0" hidden="1" customWidth="1"/>
    <col min="15874" max="15874" width="57.140625" customWidth="1"/>
    <col min="15875" max="15875" width="18.42578125" customWidth="1"/>
    <col min="15876" max="15877" width="15" customWidth="1"/>
    <col min="15878" max="15878" width="17.140625" customWidth="1"/>
    <col min="15879" max="15879" width="0" hidden="1" customWidth="1"/>
    <col min="16130" max="16130" width="57.140625" customWidth="1"/>
    <col min="16131" max="16131" width="18.42578125" customWidth="1"/>
    <col min="16132" max="16133" width="15" customWidth="1"/>
    <col min="16134" max="16134" width="17.140625" customWidth="1"/>
    <col min="16135" max="16135" width="0" hidden="1" customWidth="1"/>
  </cols>
  <sheetData>
    <row r="1" spans="1:7" ht="15.75" x14ac:dyDescent="0.25">
      <c r="A1" s="1" t="s">
        <v>36</v>
      </c>
    </row>
    <row r="2" spans="1:7" ht="15.75" x14ac:dyDescent="0.25">
      <c r="A2" s="1"/>
    </row>
    <row r="3" spans="1:7" s="1" customFormat="1" ht="15.75" x14ac:dyDescent="0.25">
      <c r="A3" s="2" t="s">
        <v>0</v>
      </c>
      <c r="B3" s="3"/>
      <c r="C3" s="4">
        <v>280000</v>
      </c>
    </row>
    <row r="5" spans="1:7" s="9" customFormat="1" ht="33.75" customHeight="1" x14ac:dyDescent="0.25">
      <c r="A5" s="5" t="s">
        <v>1</v>
      </c>
      <c r="B5" s="6" t="s">
        <v>2</v>
      </c>
      <c r="C5" s="7" t="s">
        <v>3</v>
      </c>
      <c r="D5" s="8" t="s">
        <v>4</v>
      </c>
      <c r="E5" s="8" t="s">
        <v>5</v>
      </c>
      <c r="F5" s="8" t="s">
        <v>6</v>
      </c>
      <c r="G5" s="8" t="s">
        <v>7</v>
      </c>
    </row>
    <row r="6" spans="1:7" x14ac:dyDescent="0.25">
      <c r="A6" s="10">
        <v>1</v>
      </c>
      <c r="B6" s="11" t="str">
        <f>'AA PR'!B4</f>
        <v>AirAsia PR Trip (Singapore Media &amp; Kols)</v>
      </c>
      <c r="C6" s="70" t="str">
        <f>'AA PR'!B8</f>
        <v>3 Jan - 6 Jan 2019</v>
      </c>
      <c r="D6" s="12">
        <f>'AA PR'!C14</f>
        <v>9800</v>
      </c>
      <c r="E6" s="12">
        <f>'AA PR'!C15</f>
        <v>9000</v>
      </c>
      <c r="F6" s="13" t="str">
        <f>'AA PR'!C12</f>
        <v>Ooi Chok Yan</v>
      </c>
      <c r="G6" s="14" t="s">
        <v>37</v>
      </c>
    </row>
    <row r="7" spans="1:7" x14ac:dyDescent="0.25">
      <c r="A7" s="10">
        <v>2</v>
      </c>
      <c r="B7" s="11" t="str">
        <f>'Mr Player'!B4</f>
        <v>Taiwan Mr Player Penang Edition Filming</v>
      </c>
      <c r="C7" s="70" t="str">
        <f>'Mr Player'!B8</f>
        <v>16 Jan - 19 Jan 2019</v>
      </c>
      <c r="D7" s="12">
        <f>'Mr Player'!C14</f>
        <v>22000</v>
      </c>
      <c r="E7" s="12">
        <f>'Mr Player'!C15</f>
        <v>15800.400000000001</v>
      </c>
      <c r="F7" s="13" t="str">
        <f>'Mr Player'!C12</f>
        <v>YB Yeoh Soon Hin</v>
      </c>
      <c r="G7" s="14" t="s">
        <v>37</v>
      </c>
    </row>
    <row r="8" spans="1:7" x14ac:dyDescent="0.25">
      <c r="A8" s="10">
        <v>3</v>
      </c>
      <c r="B8" s="11" t="str">
        <f>'Qatar Romanian'!B4</f>
        <v>Qatar Airways Romanian Travel Agents FAM</v>
      </c>
      <c r="C8" s="70" t="str">
        <f>'Qatar Romanian'!B8</f>
        <v>26 Jan - 31 Jan 2019</v>
      </c>
      <c r="D8" s="12">
        <f>'Qatar Romanian'!C14</f>
        <v>5800</v>
      </c>
      <c r="E8" s="12">
        <f>'Qatar Romanian'!C15</f>
        <v>1594.7</v>
      </c>
      <c r="F8" s="13" t="str">
        <f>'Qatar Romanian'!C12</f>
        <v>Ooi Chok Yan</v>
      </c>
      <c r="G8" s="14" t="s">
        <v>37</v>
      </c>
    </row>
    <row r="9" spans="1:7" x14ac:dyDescent="0.25">
      <c r="A9" s="10">
        <v>4</v>
      </c>
      <c r="B9" s="16" t="str">
        <f>'Qatar Kuwait'!B4</f>
        <v>Qatar Airways Kuwait Travel Agent FAM</v>
      </c>
      <c r="C9" s="17" t="str">
        <f>'Qatar Kuwait'!B8</f>
        <v>31 Jan - 3 Feb 2019</v>
      </c>
      <c r="D9" s="18">
        <f>'Qatar Kuwait'!C14</f>
        <v>7000</v>
      </c>
      <c r="E9" s="18">
        <f>'Qatar Kuwait'!C15</f>
        <v>5440</v>
      </c>
      <c r="F9" s="19" t="str">
        <f>'Qatar Kuwait'!C12</f>
        <v>Ooi Chok Yan</v>
      </c>
      <c r="G9" s="20" t="s">
        <v>37</v>
      </c>
    </row>
    <row r="10" spans="1:7" x14ac:dyDescent="0.25">
      <c r="A10" s="10">
        <v>5</v>
      </c>
      <c r="B10" s="16" t="str">
        <f>'Bone Mag'!B4</f>
        <v>Bone Magazine Media FAM</v>
      </c>
      <c r="C10" s="17" t="str">
        <f>'Bone Mag'!B8</f>
        <v>10 Feb - 13 Feb 2019</v>
      </c>
      <c r="D10" s="18">
        <f>'Bone Mag'!C14</f>
        <v>6000</v>
      </c>
      <c r="E10" s="18">
        <f>'Bone Mag'!C15</f>
        <v>5100</v>
      </c>
      <c r="F10" s="19" t="str">
        <f>'Bone Mag'!C12</f>
        <v>Ooi Chok Yan</v>
      </c>
      <c r="G10" s="20" t="s">
        <v>37</v>
      </c>
    </row>
    <row r="11" spans="1:7" x14ac:dyDescent="0.25">
      <c r="A11" s="10">
        <v>6</v>
      </c>
      <c r="B11" s="21" t="str">
        <f>'Catch52 Blogger'!B4</f>
        <v xml:space="preserve">Catch 52 Blogger London FAM </v>
      </c>
      <c r="C11" s="17" t="str">
        <f>'Catch52 Blogger'!B8</f>
        <v>13 Feb - 18 Feb 2019</v>
      </c>
      <c r="D11" s="18">
        <f>'Catch52 Blogger'!C14</f>
        <v>1100</v>
      </c>
      <c r="E11" s="18">
        <f>'Catch52 Blogger'!C15</f>
        <v>490.6</v>
      </c>
      <c r="F11" s="13" t="str">
        <f>'Catch52 Blogger'!C12</f>
        <v>Ooi Chok Yan</v>
      </c>
      <c r="G11" s="20" t="s">
        <v>37</v>
      </c>
    </row>
    <row r="12" spans="1:7" x14ac:dyDescent="0.25">
      <c r="A12" s="10">
        <v>7</v>
      </c>
      <c r="B12" s="21" t="str">
        <f>'TVB Programme Recce'!B4</f>
        <v>TVB Programme A Chef And A Gentleman (Recce)</v>
      </c>
      <c r="C12" s="22" t="str">
        <f>'TVB Programme Recce'!B8</f>
        <v>15 Feb - 17 Feb 2019</v>
      </c>
      <c r="D12" s="18">
        <f>'TVB Programme Recce'!C14</f>
        <v>9500</v>
      </c>
      <c r="E12" s="18">
        <f>'TVB Programme Recce'!C15</f>
        <v>7170</v>
      </c>
      <c r="F12" s="19" t="str">
        <f>'TVB Programme Recce'!C12</f>
        <v>Ooi Chok Yan</v>
      </c>
      <c r="G12" s="20" t="s">
        <v>37</v>
      </c>
    </row>
    <row r="13" spans="1:7" x14ac:dyDescent="0.25">
      <c r="A13" s="10">
        <v>8</v>
      </c>
      <c r="B13" s="21" t="str">
        <f>'Qatar UK Corp'!B4</f>
        <v>Qatar Airways UK Corporate Travel Agents FAM</v>
      </c>
      <c r="C13" s="17" t="str">
        <f>'Qatar UK Corp'!B8</f>
        <v>22 Feb - 27 Feb 2019</v>
      </c>
      <c r="D13" s="18">
        <f>'Qatar UK Corp'!C14</f>
        <v>9500</v>
      </c>
      <c r="E13" s="18">
        <f>'Qatar UK Corp'!C15</f>
        <v>6674.59</v>
      </c>
      <c r="F13" s="19" t="str">
        <f>'Qatar UK Corp'!C12</f>
        <v>Ooi Chok Yan</v>
      </c>
      <c r="G13" s="20" t="s">
        <v>37</v>
      </c>
    </row>
    <row r="14" spans="1:7" x14ac:dyDescent="0.25">
      <c r="A14" s="10">
        <v>9</v>
      </c>
      <c r="B14" s="21" t="str">
        <f>'American Media Hones Cooking'!B4</f>
        <v>American Media ' Honest Cooking' FAM</v>
      </c>
      <c r="C14" s="22" t="str">
        <f>'American Media Hones Cooking'!B8</f>
        <v>22 Feb 2019</v>
      </c>
      <c r="D14" s="18">
        <f>'American Media Hones Cooking'!C14</f>
        <v>1100</v>
      </c>
      <c r="E14" s="18">
        <f>'American Media Hones Cooking'!C15</f>
        <v>556.4</v>
      </c>
      <c r="F14" s="13" t="str">
        <f>'American Media Hones Cooking'!C12</f>
        <v>Ooi Chok Yan</v>
      </c>
      <c r="G14" s="20" t="s">
        <v>37</v>
      </c>
    </row>
    <row r="15" spans="1:7" x14ac:dyDescent="0.25">
      <c r="A15" s="10">
        <v>10</v>
      </c>
      <c r="B15" s="21" t="str">
        <f>'Qatar UK Travel Agent'!B4</f>
        <v>Qatar Airways UK Travel Agents FAM</v>
      </c>
      <c r="C15" s="22" t="str">
        <f>'Qatar UK Travel Agent'!B8</f>
        <v>26 Feb - 2 Mar 2019</v>
      </c>
      <c r="D15" s="18">
        <f>'Qatar UK Travel Agent'!C14</f>
        <v>9500</v>
      </c>
      <c r="E15" s="18">
        <f>'Qatar UK Travel Agent'!C15</f>
        <v>5857.2999999999993</v>
      </c>
      <c r="F15" s="19" t="str">
        <f>'Qatar UK Travel Agent'!C12</f>
        <v>Ooi Chok Yan</v>
      </c>
      <c r="G15" s="20" t="s">
        <v>37</v>
      </c>
    </row>
    <row r="16" spans="1:7" x14ac:dyDescent="0.25">
      <c r="A16" s="10">
        <v>11</v>
      </c>
      <c r="B16" s="21" t="str">
        <f>'SIA FAM'!B4</f>
        <v>Singapore Airlines FAM</v>
      </c>
      <c r="C16" s="22" t="str">
        <f>'SIA FAM'!B8</f>
        <v>26 Feb - 28 Feb 2019</v>
      </c>
      <c r="D16" s="18">
        <f>'SIA FAM'!C14</f>
        <v>6260</v>
      </c>
      <c r="E16" s="18">
        <f>'SIA FAM'!C15</f>
        <v>3025</v>
      </c>
      <c r="F16" s="13" t="str">
        <f>'SIA FAM'!C12</f>
        <v>Ooi Chok Yan</v>
      </c>
      <c r="G16" s="20" t="s">
        <v>37</v>
      </c>
    </row>
    <row r="17" spans="1:7" x14ac:dyDescent="0.25">
      <c r="A17" s="10">
        <v>12</v>
      </c>
      <c r="B17" s="21" t="str">
        <f>'AA X Fukoka'!B4</f>
        <v>AirAsia X Fukoka Travel Agent &amp; Media FAM</v>
      </c>
      <c r="C17" s="17" t="str">
        <f>'AA X Fukoka'!B8</f>
        <v>1 Mar - 4 Mar 2019</v>
      </c>
      <c r="D17" s="18">
        <f>'AA X Fukoka'!C14</f>
        <v>9600</v>
      </c>
      <c r="E17" s="18">
        <f>'AA X Fukoka'!C15</f>
        <v>7674.5</v>
      </c>
      <c r="F17" s="13" t="str">
        <f>'AA X Fukoka'!C12</f>
        <v>Ooi Chok Yan</v>
      </c>
      <c r="G17" s="20" t="s">
        <v>37</v>
      </c>
    </row>
    <row r="18" spans="1:7" x14ac:dyDescent="0.25">
      <c r="A18" s="10">
        <v>13</v>
      </c>
      <c r="B18" s="21" t="str">
        <f>'TM Dublin'!B4</f>
        <v>TM Dublin &amp; Qatar Airways Campaign Winner FAM</v>
      </c>
      <c r="C18" s="22" t="str">
        <f>'TM Dublin'!B8</f>
        <v>5 Mar - 12 Mar 2019</v>
      </c>
      <c r="D18" s="18">
        <f>'TM Dublin'!C14</f>
        <v>1500</v>
      </c>
      <c r="E18" s="24">
        <f>'TM Dublin'!C15</f>
        <v>1158.7</v>
      </c>
      <c r="F18" s="26" t="str">
        <f>'TM Dublin'!C12</f>
        <v>Ooi Chok Yan</v>
      </c>
      <c r="G18" s="25" t="s">
        <v>37</v>
      </c>
    </row>
    <row r="19" spans="1:7" x14ac:dyDescent="0.25">
      <c r="A19" s="10">
        <v>14</v>
      </c>
      <c r="B19" s="21" t="str">
        <f>'Qatar Dubai'!B4</f>
        <v>Qatar Airways TM-Dubai FAM</v>
      </c>
      <c r="C19" s="22" t="str">
        <f>'Qatar Dubai'!B8</f>
        <v>7 Mar - 10 Mar 2019</v>
      </c>
      <c r="D19" s="18">
        <f>'Qatar Dubai'!C14</f>
        <v>7700</v>
      </c>
      <c r="E19" s="24">
        <f>'Qatar Dubai'!C15</f>
        <v>4918</v>
      </c>
      <c r="F19" s="13" t="str">
        <f>'Qatar Dubai'!C12</f>
        <v>Ooi Chok Yan</v>
      </c>
      <c r="G19" s="25" t="s">
        <v>37</v>
      </c>
    </row>
    <row r="20" spans="1:7" x14ac:dyDescent="0.25">
      <c r="A20" s="10">
        <v>15</v>
      </c>
      <c r="B20" s="23" t="str">
        <f>'Qatar Casablanca'!B4</f>
        <v>Qatar Airways Casablanca FAM</v>
      </c>
      <c r="C20" s="17" t="str">
        <f>'Qatar Casablanca'!B8</f>
        <v>9 Mar - 12 Mar 2019</v>
      </c>
      <c r="D20" s="18">
        <f>'Qatar Casablanca'!C14</f>
        <v>9000</v>
      </c>
      <c r="E20" s="18">
        <f>'Qatar Casablanca'!C15</f>
        <v>6450</v>
      </c>
      <c r="F20" s="13" t="str">
        <f>'Qatar Casablanca'!C12</f>
        <v>Ooi Chok Yan</v>
      </c>
      <c r="G20" s="20" t="s">
        <v>37</v>
      </c>
    </row>
    <row r="21" spans="1:7" x14ac:dyDescent="0.25">
      <c r="A21" s="10">
        <v>16</v>
      </c>
      <c r="B21" s="21" t="str">
        <f>'Qatar Georgia '!B4</f>
        <v>Qatar Airways Georgia Media FAM</v>
      </c>
      <c r="C21" s="22" t="str">
        <f>'Qatar Georgia '!B8</f>
        <v>16 Mar - 18 Mar 2019</v>
      </c>
      <c r="D21" s="18">
        <f>'Qatar Georgia '!C14</f>
        <v>4460</v>
      </c>
      <c r="E21" s="18">
        <f>'Qatar Georgia '!C15</f>
        <v>2674.5</v>
      </c>
      <c r="F21" s="13" t="str">
        <f>'Qatar Georgia '!C12</f>
        <v>Ooi Chok Yan</v>
      </c>
      <c r="G21" s="20" t="s">
        <v>37</v>
      </c>
    </row>
    <row r="22" spans="1:7" x14ac:dyDescent="0.25">
      <c r="A22" s="10">
        <v>17</v>
      </c>
      <c r="B22" s="21" t="str">
        <f>'Qatar Algeria'!B4</f>
        <v>Qatar Airways Algeria Agent FAM</v>
      </c>
      <c r="C22" s="22" t="str">
        <f>'Qatar Algeria'!B8</f>
        <v>19 Mar - 21 Mar 2019</v>
      </c>
      <c r="D22" s="18">
        <f>'Qatar Algeria'!C14</f>
        <v>4460</v>
      </c>
      <c r="E22" s="24">
        <f>'Qatar Algeria'!C15</f>
        <v>2550</v>
      </c>
      <c r="F22" s="13" t="str">
        <f>'Qatar Algeria'!C12</f>
        <v>Ooi Chok Yan</v>
      </c>
      <c r="G22" s="25" t="s">
        <v>37</v>
      </c>
    </row>
    <row r="23" spans="1:7" x14ac:dyDescent="0.25">
      <c r="A23" s="10">
        <v>18</v>
      </c>
      <c r="B23" s="21" t="str">
        <f>'NTV Russia TV'!B4</f>
        <v xml:space="preserve">NTV Russia TV Programme " Let's Go Let's Eat" Shooting </v>
      </c>
      <c r="C23" s="22" t="str">
        <f>'NTV Russia TV'!B8</f>
        <v>23 Mar - 28 Mar 2019</v>
      </c>
      <c r="D23" s="18">
        <f>'NTV Russia TV'!C14</f>
        <v>17500</v>
      </c>
      <c r="E23" s="24">
        <f>'NTV Russia TV'!C15</f>
        <v>14608.02</v>
      </c>
      <c r="F23" s="13" t="str">
        <f>'NTV Russia TV'!C12</f>
        <v>YB Yeoh Soon Hin</v>
      </c>
      <c r="G23" s="25" t="s">
        <v>37</v>
      </c>
    </row>
    <row r="24" spans="1:7" x14ac:dyDescent="0.25">
      <c r="A24" s="10">
        <v>19</v>
      </c>
      <c r="B24" s="21" t="str">
        <f>'Qatar Amman'!B4</f>
        <v>Qatar Airways Amman Agent FAM</v>
      </c>
      <c r="C24" s="22" t="str">
        <f>'Qatar Amman'!B8</f>
        <v>23 Mar - 26 Mar 2019</v>
      </c>
      <c r="D24" s="18">
        <f>'Qatar Amman'!C14</f>
        <v>7700</v>
      </c>
      <c r="E24" s="24">
        <f>'Qatar Amman'!C15</f>
        <v>5820</v>
      </c>
      <c r="F24" s="26" t="str">
        <f>'Qatar Amman'!C12</f>
        <v>Ooi Chok Yan</v>
      </c>
      <c r="G24" s="25" t="s">
        <v>37</v>
      </c>
    </row>
    <row r="25" spans="1:7" x14ac:dyDescent="0.25">
      <c r="A25" s="10">
        <v>20</v>
      </c>
      <c r="B25" s="21" t="str">
        <f>'Shanghai 2 Cities'!B4</f>
        <v xml:space="preserve">Shanghai &amp; Penang : Tales of Two Cities Project 2019 </v>
      </c>
      <c r="C25" s="22" t="str">
        <f>'Shanghai 2 Cities'!B8</f>
        <v>25 Mar - 28 Mar 2019</v>
      </c>
      <c r="D25" s="18">
        <f>'Shanghai 2 Cities'!C14</f>
        <v>0</v>
      </c>
      <c r="E25" s="24">
        <f>'Shanghai 2 Cities'!C15</f>
        <v>5258.5</v>
      </c>
      <c r="F25" s="26" t="str">
        <f>'Shanghai 2 Cities'!C12</f>
        <v>Ooi Chok Yan</v>
      </c>
      <c r="G25" s="25" t="s">
        <v>37</v>
      </c>
    </row>
    <row r="26" spans="1:7" x14ac:dyDescent="0.25">
      <c r="A26" s="10">
        <v>21</v>
      </c>
      <c r="B26" s="21" t="str">
        <f>'David Rocco'!B4</f>
        <v>David Rocco's Dolce Southeast Asia Shooting</v>
      </c>
      <c r="C26" s="22" t="str">
        <f>'David Rocco'!B8</f>
        <v>8 Apr - 17 Apr 2019</v>
      </c>
      <c r="D26" s="18">
        <f>'David Rocco'!C14</f>
        <v>9000</v>
      </c>
      <c r="E26" s="24">
        <f>'David Rocco'!C15</f>
        <v>8000</v>
      </c>
      <c r="F26" s="26" t="str">
        <f>'David Rocco'!C12</f>
        <v>Ooi Chok Yan</v>
      </c>
      <c r="G26" s="25" t="s">
        <v>37</v>
      </c>
    </row>
    <row r="27" spans="1:7" x14ac:dyDescent="0.25">
      <c r="A27" s="10">
        <v>22</v>
      </c>
      <c r="B27" s="21" t="str">
        <f>'TVB Programme Shooting'!B4</f>
        <v xml:space="preserve">TVB TV Programme Shooting </v>
      </c>
      <c r="C27" s="22" t="str">
        <f>'TVB Programme Shooting'!B8</f>
        <v>9 Apr - 12 Apr 2019</v>
      </c>
      <c r="D27" s="18">
        <f>'TVB Programme Shooting'!C14</f>
        <v>10000</v>
      </c>
      <c r="E27" s="24">
        <f>'TVB Programme Shooting'!C15</f>
        <v>10000</v>
      </c>
      <c r="F27" s="26" t="str">
        <f>'TVB Programme Shooting'!C12</f>
        <v xml:space="preserve">YB Yeoh Soon Hin </v>
      </c>
      <c r="G27" s="25" t="s">
        <v>37</v>
      </c>
    </row>
    <row r="28" spans="1:7" x14ac:dyDescent="0.25">
      <c r="A28" s="10">
        <v>23</v>
      </c>
      <c r="B28" s="21" t="str">
        <f>'AA China'!B4</f>
        <v xml:space="preserve">AirAsia China Media FAM in conjuction with PIFF </v>
      </c>
      <c r="C28" s="22" t="str">
        <f>'AA China'!B8</f>
        <v>14 Apr - 19 Apr 2019</v>
      </c>
      <c r="D28" s="18">
        <f>'AA China'!C14</f>
        <v>4000</v>
      </c>
      <c r="E28" s="24">
        <f>'AA China'!C15</f>
        <v>1356.4</v>
      </c>
      <c r="F28" s="26" t="str">
        <f>'AA China'!C12</f>
        <v>Ooi Chok Yan</v>
      </c>
      <c r="G28" s="25" t="s">
        <v>37</v>
      </c>
    </row>
    <row r="29" spans="1:7" x14ac:dyDescent="0.25">
      <c r="A29" s="10">
        <v>24</v>
      </c>
      <c r="B29" s="21" t="str">
        <f>'TVB Programme Bazaar Carnivals'!B4</f>
        <v>TVB TV Programme " Bazaar Carnivals" - Asia Season 2" Shooting</v>
      </c>
      <c r="C29" s="22" t="str">
        <f>'TVB Programme Bazaar Carnivals'!B8</f>
        <v>22 Apr - 26 Apr 2019</v>
      </c>
      <c r="D29" s="18">
        <f>'TVB Programme Bazaar Carnivals'!C14</f>
        <v>9960</v>
      </c>
      <c r="E29" s="24">
        <f>'TVB Programme Bazaar Carnivals'!C15</f>
        <v>9948.1</v>
      </c>
      <c r="F29" s="26" t="str">
        <f>'TVB Programme Bazaar Carnivals'!C12</f>
        <v>Ooi Chok Yan</v>
      </c>
      <c r="G29" s="25" t="s">
        <v>37</v>
      </c>
    </row>
    <row r="30" spans="1:7" x14ac:dyDescent="0.25">
      <c r="A30" s="10">
        <v>25</v>
      </c>
      <c r="B30" s="21" t="str">
        <f>'Seoul Top Agent'!B4</f>
        <v>Seoul Top Travel Agents &amp; Airline FAM</v>
      </c>
      <c r="C30" s="22" t="str">
        <f>'Seoul Top Agent'!B8</f>
        <v>22 May - 25 May 2019</v>
      </c>
      <c r="D30" s="18">
        <f>'Seoul Top Agent'!C14</f>
        <v>42300</v>
      </c>
      <c r="E30" s="24">
        <f>'Seoul Top Agent'!C15</f>
        <v>30972.41</v>
      </c>
      <c r="F30" s="26" t="str">
        <f>'Seoul Top Agent'!C12</f>
        <v>YB Yeoh Soon Hin</v>
      </c>
      <c r="G30" s="25" t="s">
        <v>37</v>
      </c>
    </row>
    <row r="31" spans="1:7" x14ac:dyDescent="0.25">
      <c r="A31" s="10">
        <v>26</v>
      </c>
      <c r="B31" s="21" t="str">
        <f>'Busan Travel Agent'!B4</f>
        <v>Busan Travel Agents &amp; Airline FAM</v>
      </c>
      <c r="C31" s="22" t="str">
        <f>'Busan Travel Agent'!B8</f>
        <v>24 May - 26 May 2019</v>
      </c>
      <c r="D31" s="18">
        <f>'Busan Travel Agent'!C14</f>
        <v>10000</v>
      </c>
      <c r="E31" s="24">
        <f>'Busan Travel Agent'!C15</f>
        <v>4763.7000000000007</v>
      </c>
      <c r="F31" s="26" t="str">
        <f>'Busan Travel Agent'!C12</f>
        <v>Ooi Chok Yan</v>
      </c>
      <c r="G31" s="25" t="s">
        <v>37</v>
      </c>
    </row>
    <row r="32" spans="1:7" x14ac:dyDescent="0.25">
      <c r="A32" s="10">
        <v>27</v>
      </c>
      <c r="B32" s="21" t="str">
        <f>'Japn Airlines FAM'!B4</f>
        <v xml:space="preserve">Japan Airlines FAM </v>
      </c>
      <c r="C32" s="22" t="str">
        <f>'Japn Airlines FAM'!B8</f>
        <v xml:space="preserve"> 3 May 2019</v>
      </c>
      <c r="D32" s="18">
        <f>'Japn Airlines FAM'!C14</f>
        <v>1850</v>
      </c>
      <c r="E32" s="24">
        <f>'Japn Airlines FAM'!C15</f>
        <v>1010</v>
      </c>
      <c r="F32" s="26" t="str">
        <f>'Japn Airlines FAM'!C12</f>
        <v>Ooi Chok Yan</v>
      </c>
      <c r="G32" s="25" t="s">
        <v>37</v>
      </c>
    </row>
    <row r="33" spans="1:7" x14ac:dyDescent="0.25">
      <c r="A33" s="10">
        <v>28</v>
      </c>
      <c r="B33" s="21" t="str">
        <f>'MAS China &amp; Sina Weibo'!B4</f>
        <v xml:space="preserve">Malaysia Airlines China &amp; Sina Weibo KOLs Campaign </v>
      </c>
      <c r="C33" s="22" t="str">
        <f>'MAS China &amp; Sina Weibo'!B8</f>
        <v>24 June - 29 June 2019</v>
      </c>
      <c r="D33" s="18">
        <f>'MAS China &amp; Sina Weibo'!C14</f>
        <v>36960</v>
      </c>
      <c r="E33" s="24">
        <f>'MAS China &amp; Sina Weibo'!C15</f>
        <v>9838</v>
      </c>
      <c r="F33" s="26" t="str">
        <f>'MAS China &amp; Sina Weibo'!C12</f>
        <v>YB Yeoh Soon Hin</v>
      </c>
      <c r="G33" s="25" t="s">
        <v>37</v>
      </c>
    </row>
    <row r="34" spans="1:7" x14ac:dyDescent="0.25">
      <c r="A34" s="10">
        <v>29</v>
      </c>
      <c r="B34" s="21" t="str">
        <f>'NZ Corporate Traveller'!B4</f>
        <v>New Zealand " Corporate Traveller Magazine" FAM</v>
      </c>
      <c r="C34" s="22" t="str">
        <f>'NZ Corporate Traveller'!B8</f>
        <v>23 June - 26 June 2019</v>
      </c>
      <c r="D34" s="18">
        <f>'NZ Corporate Traveller'!C14</f>
        <v>3300</v>
      </c>
      <c r="E34" s="24">
        <f>'NZ Corporate Traveller'!C15</f>
        <v>1812</v>
      </c>
      <c r="F34" s="26" t="str">
        <f>'NZ Corporate Traveller'!C12</f>
        <v>Ooi Chok Yan</v>
      </c>
      <c r="G34" s="25" t="s">
        <v>37</v>
      </c>
    </row>
    <row r="35" spans="1:7" x14ac:dyDescent="0.25">
      <c r="A35" s="10">
        <v>30</v>
      </c>
      <c r="B35" s="21" t="str">
        <f>'Online Yahoo TV Program'!B4</f>
        <v>Yahoo Online TV Program Shooting (Taiwan)</v>
      </c>
      <c r="C35" s="22" t="str">
        <f>'Online Yahoo TV Program'!B8</f>
        <v>4 July - 7 July 2019</v>
      </c>
      <c r="D35" s="18">
        <f>'Online Yahoo TV Program'!C14</f>
        <v>6600</v>
      </c>
      <c r="E35" s="24">
        <f>'Online Yahoo TV Program'!C15</f>
        <v>5457.6</v>
      </c>
      <c r="F35" s="26" t="str">
        <f>'Online Yahoo TV Program'!C12</f>
        <v>Ooi Chok Yan</v>
      </c>
      <c r="G35" s="25" t="s">
        <v>37</v>
      </c>
    </row>
    <row r="36" spans="1:7" x14ac:dyDescent="0.25">
      <c r="A36" s="10">
        <v>31</v>
      </c>
      <c r="B36" s="21" t="str">
        <f>'Aus Blogger &amp; Influencer'!B4</f>
        <v>Australia Blogger/Influencer Media FAM</v>
      </c>
      <c r="C36" s="22" t="str">
        <f>'Aus Blogger &amp; Influencer'!B8</f>
        <v>12 July - 16 July 2019</v>
      </c>
      <c r="D36" s="18">
        <f>'Aus Blogger &amp; Influencer'!C14</f>
        <v>3800</v>
      </c>
      <c r="E36" s="24">
        <f>'Aus Blogger &amp; Influencer'!C15</f>
        <v>3527.4500000000003</v>
      </c>
      <c r="F36" s="26" t="str">
        <f>'Aus Blogger &amp; Influencer'!C12</f>
        <v>Ooi Chok Yan</v>
      </c>
      <c r="G36" s="25" t="s">
        <v>37</v>
      </c>
    </row>
    <row r="37" spans="1:7" x14ac:dyDescent="0.25">
      <c r="A37" s="10">
        <v>32</v>
      </c>
      <c r="B37" s="21" t="str">
        <f>'Daewon Korea'!B4</f>
        <v>Daewon Korea Student Group</v>
      </c>
      <c r="C37" s="22" t="str">
        <f>'Daewon Korea'!B8</f>
        <v>19 July - 22 July 2019</v>
      </c>
      <c r="D37" s="18">
        <f>'Daewon Korea'!C14</f>
        <v>4200</v>
      </c>
      <c r="E37" s="24">
        <f>'Daewon Korea'!C15</f>
        <v>4030.01</v>
      </c>
      <c r="F37" s="26" t="str">
        <f>'Daewon Korea'!C12</f>
        <v>Ooi Chok Yan</v>
      </c>
      <c r="G37" s="25" t="s">
        <v>37</v>
      </c>
    </row>
    <row r="38" spans="1:7" x14ac:dyDescent="0.25">
      <c r="A38" s="10">
        <v>33</v>
      </c>
      <c r="B38" s="21" t="str">
        <f>'AK MV Production'!B4</f>
        <v xml:space="preserve">AK Music Video Production Crew </v>
      </c>
      <c r="C38" s="22" t="str">
        <f>'AK MV Production'!B8</f>
        <v>25 July - 26 July 2019</v>
      </c>
      <c r="D38" s="18">
        <f>'AK MV Production'!C14</f>
        <v>4500</v>
      </c>
      <c r="E38" s="24">
        <f>'AK MV Production'!C15</f>
        <v>2144.42</v>
      </c>
      <c r="F38" s="26" t="str">
        <f>'AK MV Production'!C12</f>
        <v>Ooi Chok Yan</v>
      </c>
      <c r="G38" s="25" t="s">
        <v>37</v>
      </c>
    </row>
    <row r="39" spans="1:7" x14ac:dyDescent="0.25">
      <c r="A39" s="10">
        <v>34</v>
      </c>
      <c r="B39" s="21" t="str">
        <f>'Mega FAM TW'!B4</f>
        <v xml:space="preserve">Mega FAM Trip for Taiwan Wholesales </v>
      </c>
      <c r="C39" s="22" t="str">
        <f>'Mega FAM TW'!B8</f>
        <v>12 July - 3 Aug 2019</v>
      </c>
      <c r="D39" s="18">
        <f>'Mega FAM TW'!C14</f>
        <v>40000</v>
      </c>
      <c r="E39" s="24">
        <f>'Mega FAM TW'!C15</f>
        <v>352</v>
      </c>
      <c r="F39" s="26" t="str">
        <f>'Mega FAM TW'!C12</f>
        <v>YB Yeoh Soon Hin</v>
      </c>
      <c r="G39" s="25" t="s">
        <v>37</v>
      </c>
    </row>
    <row r="40" spans="1:7" x14ac:dyDescent="0.25">
      <c r="A40" s="10">
        <v>35</v>
      </c>
      <c r="B40" s="21" t="str">
        <f>'Ctrip KOLs FAM'!B4</f>
        <v>Ctrip KOL FAM</v>
      </c>
      <c r="C40" s="22" t="str">
        <f>'Ctrip KOLs FAM'!B8</f>
        <v>5 Aug - 10 Aug 2019</v>
      </c>
      <c r="D40" s="18">
        <f>'Ctrip KOLs FAM'!C14</f>
        <v>6600</v>
      </c>
      <c r="E40" s="24">
        <f>'Ctrip KOLs FAM'!C15</f>
        <v>5990.65</v>
      </c>
      <c r="F40" s="26" t="str">
        <f>'Ctrip KOLs FAM'!C12</f>
        <v>Ooi Chok Yan</v>
      </c>
      <c r="G40" s="25" t="s">
        <v>37</v>
      </c>
    </row>
    <row r="41" spans="1:7" x14ac:dyDescent="0.25">
      <c r="A41" s="10">
        <v>36</v>
      </c>
      <c r="B41" s="21" t="str">
        <f>'IMT-GT Technical Visit'!B4</f>
        <v>Technical Visit for The 12th IMT-GT Working Group Meeting on Tourism</v>
      </c>
      <c r="C41" s="22" t="str">
        <f>'IMT-GT Technical Visit'!B8</f>
        <v>3 Aug 2019</v>
      </c>
      <c r="D41" s="18">
        <f>'IMT-GT Technical Visit'!C14</f>
        <v>8400</v>
      </c>
      <c r="E41" s="24">
        <f>'IMT-GT Technical Visit'!C15</f>
        <v>2311</v>
      </c>
      <c r="F41" s="26" t="str">
        <f>'IMT-GT Technical Visit'!C12</f>
        <v>Ooi Chok Yan</v>
      </c>
      <c r="G41" s="25" t="s">
        <v>37</v>
      </c>
    </row>
    <row r="42" spans="1:7" x14ac:dyDescent="0.25">
      <c r="A42" s="10">
        <v>37</v>
      </c>
      <c r="B42" s="21" t="str">
        <f>'Istanbul Int Tourism Mag'!B4</f>
        <v>Istanbul International Tourism Magazine Media FAM</v>
      </c>
      <c r="C42" s="22" t="str">
        <f>'Istanbul Int Tourism Mag'!B8</f>
        <v>28 Aug - 31 Aug 2019</v>
      </c>
      <c r="D42" s="18">
        <f>'Istanbul Int Tourism Mag'!C14</f>
        <v>5910</v>
      </c>
      <c r="E42" s="24">
        <f>'Istanbul Int Tourism Mag'!C15</f>
        <v>3507.5</v>
      </c>
      <c r="F42" s="26" t="str">
        <f>'Istanbul Int Tourism Mag'!C12</f>
        <v>Ooi Chok Yan</v>
      </c>
      <c r="G42" s="25" t="s">
        <v>37</v>
      </c>
    </row>
    <row r="43" spans="1:7" x14ac:dyDescent="0.25">
      <c r="A43" s="10">
        <v>38</v>
      </c>
      <c r="B43" s="21" t="str">
        <f>'AK Vietnam MV'!B4</f>
        <v>2019 AK Vietnam Music Video Production Crew Shooting</v>
      </c>
      <c r="C43" s="22" t="str">
        <f>'AK Vietnam MV'!B8</f>
        <v>29 Aug - 30 Aug 2019</v>
      </c>
      <c r="D43" s="18">
        <f>'AK Vietnam MV'!C14</f>
        <v>9500</v>
      </c>
      <c r="E43" s="24">
        <f>'AK Vietnam MV'!C15</f>
        <v>4959.6799999999994</v>
      </c>
      <c r="F43" s="26" t="str">
        <f>'AK Vietnam MV'!C12</f>
        <v>Ooi Chok Yan</v>
      </c>
      <c r="G43" s="25" t="s">
        <v>37</v>
      </c>
    </row>
    <row r="44" spans="1:7" x14ac:dyDescent="0.25">
      <c r="A44" s="10">
        <v>39</v>
      </c>
      <c r="B44" s="21" t="str">
        <f>'Foodomania Indian'!B4</f>
        <v>Foodomania Indian Publication Media FAM</v>
      </c>
      <c r="C44" s="22" t="str">
        <f>'Foodomania Indian'!B8</f>
        <v>12 Sept - 13 Sept 2019</v>
      </c>
      <c r="D44" s="18">
        <f>'Foodomania Indian'!C14</f>
        <v>1500</v>
      </c>
      <c r="E44" s="24">
        <f>'Foodomania Indian'!C15</f>
        <v>905.5</v>
      </c>
      <c r="F44" s="26" t="str">
        <f>'Foodomania Indian'!C12</f>
        <v>Ooi Chok Yan</v>
      </c>
      <c r="G44" s="25" t="s">
        <v>37</v>
      </c>
    </row>
    <row r="45" spans="1:7" x14ac:dyDescent="0.25">
      <c r="A45" s="10">
        <v>40</v>
      </c>
      <c r="B45" s="21" t="str">
        <f>'AK Thailand VIdeo'!B4</f>
        <v xml:space="preserve">AK Thailand Video Shooting FAM " EPY 2020" </v>
      </c>
      <c r="C45" s="22" t="str">
        <f>'AK Thailand VIdeo'!B8</f>
        <v>18 Sept - 20 Sept 2019</v>
      </c>
      <c r="D45" s="18">
        <f>'AK Thailand VIdeo'!C14</f>
        <v>8500</v>
      </c>
      <c r="E45" s="24">
        <f>'AK Thailand VIdeo'!C15</f>
        <v>6144.91</v>
      </c>
      <c r="F45" s="26" t="str">
        <f>'AK Thailand VIdeo'!C12</f>
        <v>Ooi Chok Yan</v>
      </c>
      <c r="G45" s="25" t="s">
        <v>37</v>
      </c>
    </row>
    <row r="46" spans="1:7" x14ac:dyDescent="0.25">
      <c r="A46" s="10">
        <v>41</v>
      </c>
      <c r="B46" s="21" t="str">
        <f>'Architectural Digest'!B4</f>
        <v>Architectural Digest Media FAM</v>
      </c>
      <c r="C46" s="22" t="str">
        <f>'Architectural Digest'!B8</f>
        <v>8 Sept - 11 Sept 2019</v>
      </c>
      <c r="D46" s="18">
        <f>'Architectural Digest'!C14</f>
        <v>1000</v>
      </c>
      <c r="E46" s="24">
        <f>'Architectural Digest'!C15</f>
        <v>300</v>
      </c>
      <c r="F46" s="26" t="str">
        <f>'Architectural Digest'!C12</f>
        <v>Ooi Chok Yan</v>
      </c>
      <c r="G46" s="25" t="s">
        <v>37</v>
      </c>
    </row>
    <row r="47" spans="1:7" x14ac:dyDescent="0.25">
      <c r="A47" s="10">
        <v>42</v>
      </c>
      <c r="B47" s="21" t="str">
        <f>'HK TVB Off The Grid'!B4</f>
        <v>&lt;Off The Grid&gt; Hong Kong TVB Program Shooting</v>
      </c>
      <c r="C47" s="22" t="str">
        <f>'HK TVB Off The Grid'!B8</f>
        <v>21 Aug - 28 Aug 2019</v>
      </c>
      <c r="D47" s="18">
        <f>'HK TVB Off The Grid'!C14</f>
        <v>16000</v>
      </c>
      <c r="E47" s="24">
        <f>'HK TVB Off The Grid'!C15</f>
        <v>12187.119999999999</v>
      </c>
      <c r="F47" s="26" t="str">
        <f>'HK TVB Off The Grid'!C12</f>
        <v>YB Yeoh Soon Hin</v>
      </c>
      <c r="G47" s="25" t="s">
        <v>37</v>
      </c>
    </row>
    <row r="48" spans="1:7" x14ac:dyDescent="0.25">
      <c r="A48" s="10">
        <v>43</v>
      </c>
      <c r="B48" s="21" t="str">
        <f>'TM Mega FAM'!B4</f>
        <v>TM Mega FAM Tour - It's Summer Time in M'sia Perak &amp; Penang</v>
      </c>
      <c r="C48" s="22" t="str">
        <f>'TM Mega FAM'!B8</f>
        <v>2 Sept - 7 Sept 2019</v>
      </c>
      <c r="D48" s="18">
        <f>'TM Mega FAM'!C14</f>
        <v>3000</v>
      </c>
      <c r="E48" s="24">
        <f>'TM Mega FAM'!C15</f>
        <v>2242.96</v>
      </c>
      <c r="F48" s="26" t="str">
        <f>'TM Mega FAM'!C12</f>
        <v>Ooi Chok Yan</v>
      </c>
      <c r="G48" s="25" t="s">
        <v>37</v>
      </c>
    </row>
    <row r="49" spans="1:7" x14ac:dyDescent="0.25">
      <c r="A49" s="10">
        <v>44</v>
      </c>
      <c r="B49" s="21" t="str">
        <f>'Malindo China'!B4</f>
        <v>Malindo Air China Agents FAM</v>
      </c>
      <c r="C49" s="22" t="str">
        <f>'Malindo China'!B8</f>
        <v>6 Sept - 9 Sept 2019</v>
      </c>
      <c r="D49" s="18">
        <f>'Malindo China'!C14</f>
        <v>9600</v>
      </c>
      <c r="E49" s="24">
        <f>'Malindo China'!C15</f>
        <v>9250</v>
      </c>
      <c r="F49" s="26" t="str">
        <f>'Malindo China'!C12</f>
        <v>Ooi Chok Yan</v>
      </c>
      <c r="G49" s="25" t="s">
        <v>37</v>
      </c>
    </row>
    <row r="50" spans="1:7" x14ac:dyDescent="0.25">
      <c r="A50" s="10"/>
      <c r="B50" s="21"/>
      <c r="C50" s="22"/>
      <c r="D50" s="18"/>
      <c r="E50" s="24"/>
      <c r="F50" s="26"/>
      <c r="G50" s="25"/>
    </row>
    <row r="51" spans="1:7" x14ac:dyDescent="0.25">
      <c r="A51" s="10"/>
      <c r="B51" s="21"/>
      <c r="C51" s="22"/>
      <c r="D51" s="18"/>
      <c r="E51" s="24"/>
      <c r="F51" s="26"/>
      <c r="G51" s="25"/>
    </row>
    <row r="52" spans="1:7" x14ac:dyDescent="0.25">
      <c r="A52" s="10"/>
      <c r="B52" s="21"/>
      <c r="C52" s="22"/>
      <c r="D52" s="18"/>
      <c r="E52" s="24"/>
      <c r="F52" s="26"/>
      <c r="G52" s="25"/>
    </row>
    <row r="53" spans="1:7" x14ac:dyDescent="0.25">
      <c r="A53" s="10"/>
      <c r="B53" s="21"/>
      <c r="C53" s="22"/>
      <c r="D53" s="18"/>
      <c r="E53" s="24"/>
      <c r="F53" s="26"/>
      <c r="G53" s="25"/>
    </row>
    <row r="54" spans="1:7" x14ac:dyDescent="0.25">
      <c r="A54" s="10"/>
      <c r="B54" s="21"/>
      <c r="C54" s="22"/>
      <c r="D54" s="18"/>
      <c r="E54" s="24"/>
      <c r="F54" s="26"/>
      <c r="G54" s="25"/>
    </row>
    <row r="55" spans="1:7" x14ac:dyDescent="0.25">
      <c r="A55" s="10"/>
      <c r="B55" s="21"/>
      <c r="C55" s="22"/>
      <c r="D55" s="18"/>
      <c r="E55" s="24"/>
      <c r="F55" s="26"/>
      <c r="G55" s="25"/>
    </row>
    <row r="56" spans="1:7" x14ac:dyDescent="0.25">
      <c r="A56" s="10"/>
      <c r="B56" s="21"/>
      <c r="C56" s="22"/>
      <c r="D56" s="18"/>
      <c r="E56" s="24"/>
      <c r="F56" s="26"/>
      <c r="G56" s="25"/>
    </row>
    <row r="57" spans="1:7" x14ac:dyDescent="0.25">
      <c r="A57" s="10"/>
      <c r="B57" s="21"/>
      <c r="C57" s="22"/>
      <c r="D57" s="18"/>
      <c r="E57" s="24"/>
      <c r="F57" s="26"/>
      <c r="G57" s="25"/>
    </row>
    <row r="58" spans="1:7" x14ac:dyDescent="0.25">
      <c r="A58" s="10"/>
      <c r="B58" s="21"/>
      <c r="C58" s="22"/>
      <c r="D58" s="18"/>
      <c r="E58" s="24"/>
      <c r="F58" s="26"/>
      <c r="G58" s="25"/>
    </row>
    <row r="59" spans="1:7" x14ac:dyDescent="0.25">
      <c r="A59" s="10"/>
      <c r="B59" s="21"/>
      <c r="C59" s="22"/>
      <c r="D59" s="18"/>
      <c r="E59" s="24"/>
      <c r="F59" s="26"/>
      <c r="G59" s="25"/>
    </row>
    <row r="60" spans="1:7" x14ac:dyDescent="0.25">
      <c r="A60" s="10"/>
      <c r="B60" s="21"/>
      <c r="C60" s="22"/>
      <c r="D60" s="18"/>
      <c r="E60" s="24"/>
      <c r="F60" s="26"/>
      <c r="G60" s="25"/>
    </row>
    <row r="61" spans="1:7" x14ac:dyDescent="0.25">
      <c r="A61" s="10"/>
      <c r="B61" s="21"/>
      <c r="C61" s="22"/>
      <c r="D61" s="18"/>
      <c r="E61" s="24"/>
      <c r="F61" s="26"/>
      <c r="G61" s="25"/>
    </row>
    <row r="62" spans="1:7" x14ac:dyDescent="0.25">
      <c r="A62" s="10"/>
      <c r="B62" s="21"/>
      <c r="C62" s="22"/>
      <c r="D62" s="18"/>
      <c r="E62" s="24"/>
      <c r="F62" s="26"/>
      <c r="G62" s="25"/>
    </row>
    <row r="63" spans="1:7" x14ac:dyDescent="0.25">
      <c r="A63" s="10"/>
      <c r="B63" s="21"/>
      <c r="C63" s="22"/>
      <c r="D63" s="18"/>
      <c r="E63" s="24"/>
      <c r="F63" s="26"/>
      <c r="G63" s="25"/>
    </row>
    <row r="64" spans="1:7" x14ac:dyDescent="0.25">
      <c r="A64" s="10"/>
      <c r="B64" s="21"/>
      <c r="C64" s="22"/>
      <c r="D64" s="18"/>
      <c r="E64" s="24"/>
      <c r="F64" s="26"/>
      <c r="G64" s="25"/>
    </row>
    <row r="65" spans="1:7" x14ac:dyDescent="0.25">
      <c r="A65" s="10"/>
      <c r="B65" s="21"/>
      <c r="C65" s="22"/>
      <c r="D65" s="18"/>
      <c r="E65" s="24"/>
      <c r="F65" s="26"/>
      <c r="G65" s="25"/>
    </row>
    <row r="66" spans="1:7" x14ac:dyDescent="0.25">
      <c r="A66" s="10"/>
      <c r="B66" s="21"/>
      <c r="C66" s="22"/>
      <c r="D66" s="18"/>
      <c r="E66" s="24"/>
      <c r="F66" s="26"/>
      <c r="G66" s="25"/>
    </row>
    <row r="67" spans="1:7" x14ac:dyDescent="0.25">
      <c r="A67" s="15"/>
      <c r="B67" s="21"/>
      <c r="C67" s="21"/>
      <c r="D67" s="21"/>
      <c r="E67" s="21"/>
      <c r="F67" s="20"/>
      <c r="G67" s="20"/>
    </row>
    <row r="68" spans="1:7" s="31" customFormat="1" ht="17.25" customHeight="1" x14ac:dyDescent="0.25">
      <c r="A68" s="27"/>
      <c r="B68" s="28"/>
      <c r="C68" s="28"/>
      <c r="D68" s="29">
        <f>SUM(D6:D67)</f>
        <v>405960</v>
      </c>
      <c r="E68" s="29">
        <f>SUM(E6:E67)</f>
        <v>252832.62000000005</v>
      </c>
      <c r="F68" s="30"/>
      <c r="G68" s="30"/>
    </row>
    <row r="69" spans="1:7" x14ac:dyDescent="0.25">
      <c r="A69" s="32"/>
    </row>
    <row r="70" spans="1:7" x14ac:dyDescent="0.25">
      <c r="A70" s="32"/>
    </row>
    <row r="71" spans="1:7" x14ac:dyDescent="0.25">
      <c r="A71" s="32"/>
    </row>
    <row r="72" spans="1:7" x14ac:dyDescent="0.25">
      <c r="A72" s="32"/>
    </row>
    <row r="73" spans="1:7" x14ac:dyDescent="0.25">
      <c r="A73" s="32"/>
    </row>
    <row r="75" spans="1:7" x14ac:dyDescent="0.25">
      <c r="E75" s="10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ignoredErrors>
    <ignoredError sqref="B29 C29: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7029-7565-4D0D-8F92-4EA20D57E71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59EE-23A6-4143-A4B3-B47346BE90AA}">
  <sheetPr codeName="Sheet2"/>
  <dimension ref="A1:J29"/>
  <sheetViews>
    <sheetView view="pageBreakPreview" zoomScaleNormal="100" zoomScaleSheetLayoutView="100" workbookViewId="0">
      <selection activeCell="B29" sqref="B29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54</v>
      </c>
    </row>
    <row r="6" spans="1:5" x14ac:dyDescent="0.25">
      <c r="A6" t="s">
        <v>9</v>
      </c>
      <c r="B6" t="s">
        <v>55</v>
      </c>
    </row>
    <row r="8" spans="1:5" x14ac:dyDescent="0.25">
      <c r="A8" t="s">
        <v>10</v>
      </c>
      <c r="B8" s="34" t="s">
        <v>56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F28</f>
        <v>9500</v>
      </c>
    </row>
    <row r="15" spans="1:5" x14ac:dyDescent="0.25">
      <c r="A15" t="s">
        <v>16</v>
      </c>
      <c r="C15" s="35">
        <f>G28</f>
        <v>5857.2999999999993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x14ac:dyDescent="0.25">
      <c r="A21" s="80" t="s">
        <v>52</v>
      </c>
      <c r="B21" s="86" t="s">
        <v>47</v>
      </c>
      <c r="C21" s="84"/>
      <c r="D21" s="85"/>
      <c r="E21" s="54" t="s">
        <v>51</v>
      </c>
      <c r="F21" s="74">
        <v>6000</v>
      </c>
      <c r="G21" s="82">
        <v>4246.2</v>
      </c>
      <c r="H21" s="53"/>
      <c r="J21" t="s">
        <v>58</v>
      </c>
    </row>
    <row r="22" spans="1:10" x14ac:dyDescent="0.25">
      <c r="A22" s="80" t="s">
        <v>52</v>
      </c>
      <c r="B22" s="71" t="s">
        <v>48</v>
      </c>
      <c r="C22" s="72"/>
      <c r="D22" s="73"/>
      <c r="E22" s="54" t="s">
        <v>51</v>
      </c>
      <c r="F22" s="74">
        <v>3000</v>
      </c>
      <c r="G22" s="82">
        <v>1551.1</v>
      </c>
      <c r="H22" s="53"/>
      <c r="J22" t="str">
        <f>PROPER(J21)</f>
        <v>Malathi D/O Muniandy</v>
      </c>
    </row>
    <row r="23" spans="1:10" x14ac:dyDescent="0.25">
      <c r="A23" s="80"/>
      <c r="B23" s="71" t="s">
        <v>32</v>
      </c>
      <c r="C23" s="72"/>
      <c r="D23" s="73"/>
      <c r="E23" s="80"/>
      <c r="F23" s="74">
        <v>500</v>
      </c>
      <c r="G23" s="81"/>
      <c r="H23" s="55"/>
    </row>
    <row r="24" spans="1:10" x14ac:dyDescent="0.25">
      <c r="A24" s="80" t="s">
        <v>60</v>
      </c>
      <c r="B24" s="71" t="s">
        <v>57</v>
      </c>
      <c r="C24" s="72"/>
      <c r="D24" s="73"/>
      <c r="E24" s="80" t="s">
        <v>59</v>
      </c>
      <c r="F24" s="74"/>
      <c r="G24" s="81">
        <v>60</v>
      </c>
      <c r="H24" s="55"/>
    </row>
    <row r="25" spans="1:10" x14ac:dyDescent="0.25">
      <c r="A25" s="71"/>
      <c r="B25" s="71"/>
      <c r="C25" s="72"/>
      <c r="D25" s="73"/>
      <c r="E25" s="75"/>
      <c r="F25" s="74"/>
      <c r="G25" s="76"/>
      <c r="H25" s="55"/>
    </row>
    <row r="26" spans="1:10" x14ac:dyDescent="0.25">
      <c r="A26" s="71"/>
      <c r="B26" s="71"/>
      <c r="C26" s="72"/>
      <c r="D26" s="73"/>
      <c r="E26" s="75"/>
      <c r="F26" s="74"/>
      <c r="G26" s="77"/>
      <c r="H26" s="55"/>
    </row>
    <row r="27" spans="1:10" x14ac:dyDescent="0.25">
      <c r="A27" s="57"/>
      <c r="B27" s="57"/>
      <c r="C27" s="58"/>
      <c r="D27" s="59"/>
      <c r="E27" s="60"/>
      <c r="F27" s="58"/>
      <c r="G27" s="60"/>
      <c r="H27" s="61"/>
    </row>
    <row r="28" spans="1:10" ht="20.25" customHeight="1" thickBot="1" x14ac:dyDescent="0.3">
      <c r="A28" s="83"/>
      <c r="B28" s="63" t="s">
        <v>111</v>
      </c>
      <c r="C28" s="63"/>
      <c r="D28" s="63"/>
      <c r="E28" s="63"/>
      <c r="F28" s="64">
        <f>SUM(F21:F27)</f>
        <v>9500</v>
      </c>
      <c r="G28" s="65">
        <f>SUM(G21:G27)</f>
        <v>5857.2999999999993</v>
      </c>
      <c r="H28" s="66"/>
    </row>
    <row r="29" spans="1:10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A086B-B4FF-4E8A-9D3E-0BE414118C73}">
  <sheetPr codeName="Sheet6"/>
  <dimension ref="A1:J29"/>
  <sheetViews>
    <sheetView view="pageBreakPreview" zoomScaleNormal="100" zoomScaleSheetLayoutView="100" workbookViewId="0">
      <selection activeCell="D6" sqref="D6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61</v>
      </c>
    </row>
    <row r="6" spans="1:5" x14ac:dyDescent="0.25">
      <c r="A6" t="s">
        <v>9</v>
      </c>
      <c r="B6" t="s">
        <v>68</v>
      </c>
    </row>
    <row r="8" spans="1:5" x14ac:dyDescent="0.25">
      <c r="A8" t="s">
        <v>10</v>
      </c>
      <c r="B8" s="34" t="s">
        <v>69</v>
      </c>
    </row>
    <row r="9" spans="1:5" x14ac:dyDescent="0.25">
      <c r="E9" s="32"/>
    </row>
    <row r="10" spans="1:5" x14ac:dyDescent="0.25">
      <c r="A10" t="s">
        <v>11</v>
      </c>
      <c r="C10" t="s">
        <v>28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F28</f>
        <v>9000</v>
      </c>
    </row>
    <row r="15" spans="1:5" x14ac:dyDescent="0.25">
      <c r="A15" t="s">
        <v>16</v>
      </c>
      <c r="C15" s="35">
        <f>G28</f>
        <v>6450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75" t="s">
        <v>65</v>
      </c>
      <c r="B21" s="105" t="s">
        <v>62</v>
      </c>
      <c r="C21" s="106"/>
      <c r="D21" s="107"/>
      <c r="E21" s="23" t="s">
        <v>67</v>
      </c>
      <c r="F21" s="74">
        <v>4800</v>
      </c>
      <c r="G21" s="92">
        <v>5400</v>
      </c>
      <c r="H21" s="53"/>
      <c r="J21" t="s">
        <v>66</v>
      </c>
    </row>
    <row r="22" spans="1:10" ht="30" x14ac:dyDescent="0.25">
      <c r="A22" s="75" t="s">
        <v>65</v>
      </c>
      <c r="B22" s="71" t="s">
        <v>64</v>
      </c>
      <c r="C22" s="72"/>
      <c r="D22" s="73"/>
      <c r="E22" s="23" t="s">
        <v>67</v>
      </c>
      <c r="F22" s="74">
        <v>3520</v>
      </c>
      <c r="G22" s="93">
        <v>1050</v>
      </c>
      <c r="H22" s="53"/>
      <c r="J22" t="str">
        <f>PROPER(J21)</f>
        <v>Tour &amp; Incentive Travel Sdn Bhd</v>
      </c>
    </row>
    <row r="23" spans="1:10" x14ac:dyDescent="0.25">
      <c r="A23" s="75"/>
      <c r="B23" s="71" t="s">
        <v>32</v>
      </c>
      <c r="C23" s="72"/>
      <c r="D23" s="73"/>
      <c r="E23" s="75"/>
      <c r="F23" s="74">
        <v>680</v>
      </c>
      <c r="G23" s="76">
        <v>0</v>
      </c>
      <c r="H23" s="55"/>
    </row>
    <row r="24" spans="1:10" x14ac:dyDescent="0.25">
      <c r="A24" s="75"/>
      <c r="B24" s="71"/>
      <c r="C24" s="72"/>
      <c r="D24" s="73"/>
      <c r="E24" s="75"/>
      <c r="F24" s="74"/>
      <c r="G24" s="76"/>
      <c r="H24" s="55"/>
    </row>
    <row r="25" spans="1:10" x14ac:dyDescent="0.25">
      <c r="A25" s="71"/>
      <c r="B25" s="71"/>
      <c r="C25" s="72"/>
      <c r="D25" s="73"/>
      <c r="E25" s="75"/>
      <c r="F25" s="74"/>
      <c r="G25" s="76"/>
      <c r="H25" s="55"/>
    </row>
    <row r="26" spans="1:10" x14ac:dyDescent="0.25">
      <c r="A26" s="71"/>
      <c r="B26" s="71"/>
      <c r="C26" s="72"/>
      <c r="D26" s="73"/>
      <c r="E26" s="75"/>
      <c r="F26" s="74"/>
      <c r="G26" s="77"/>
      <c r="H26" s="55"/>
    </row>
    <row r="27" spans="1:10" x14ac:dyDescent="0.25">
      <c r="A27" s="57"/>
      <c r="B27" s="57"/>
      <c r="C27" s="58"/>
      <c r="D27" s="59"/>
      <c r="E27" s="60"/>
      <c r="F27" s="58"/>
      <c r="G27" s="60"/>
      <c r="H27" s="61"/>
    </row>
    <row r="28" spans="1:10" ht="20.25" customHeight="1" thickBot="1" x14ac:dyDescent="0.3">
      <c r="A28" s="83"/>
      <c r="B28" s="63" t="s">
        <v>111</v>
      </c>
      <c r="C28" s="63"/>
      <c r="D28" s="63"/>
      <c r="E28" s="63"/>
      <c r="F28" s="64">
        <f>SUM(F21:F27)</f>
        <v>9000</v>
      </c>
      <c r="G28" s="65">
        <f>SUM(G21:G27)</f>
        <v>6450</v>
      </c>
      <c r="H28" s="66"/>
    </row>
    <row r="29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162D0-572C-4D17-AEAA-DC83ECA4DA78}">
  <sheetPr codeName="Sheet8"/>
  <dimension ref="A1:J30"/>
  <sheetViews>
    <sheetView view="pageBreakPreview" topLeftCell="A22" zoomScaleNormal="100" zoomScaleSheetLayoutView="100" workbookViewId="0">
      <selection activeCell="B28" sqref="B28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79</v>
      </c>
    </row>
    <row r="6" spans="1:5" x14ac:dyDescent="0.25">
      <c r="A6" t="s">
        <v>9</v>
      </c>
      <c r="B6" t="s">
        <v>80</v>
      </c>
    </row>
    <row r="8" spans="1:5" x14ac:dyDescent="0.25">
      <c r="A8" t="s">
        <v>10</v>
      </c>
      <c r="B8" s="34" t="s">
        <v>81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F29</f>
        <v>9600</v>
      </c>
    </row>
    <row r="15" spans="1:5" x14ac:dyDescent="0.25">
      <c r="A15" t="s">
        <v>16</v>
      </c>
      <c r="C15" s="35">
        <f>G29</f>
        <v>7674.5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75" t="s">
        <v>84</v>
      </c>
      <c r="B21" s="105" t="s">
        <v>82</v>
      </c>
      <c r="C21" s="106"/>
      <c r="D21" s="107"/>
      <c r="E21" s="23" t="s">
        <v>67</v>
      </c>
      <c r="F21" s="74">
        <v>7000</v>
      </c>
      <c r="G21" s="92">
        <v>2790</v>
      </c>
      <c r="H21" s="53"/>
      <c r="J21" t="s">
        <v>89</v>
      </c>
    </row>
    <row r="22" spans="1:10" ht="30" x14ac:dyDescent="0.25">
      <c r="A22" s="75" t="s">
        <v>84</v>
      </c>
      <c r="B22" s="67" t="s">
        <v>63</v>
      </c>
      <c r="C22" s="68"/>
      <c r="D22" s="69"/>
      <c r="E22" s="23" t="s">
        <v>67</v>
      </c>
      <c r="F22" s="74">
        <v>0</v>
      </c>
      <c r="G22" s="92">
        <v>405</v>
      </c>
      <c r="H22" s="53"/>
      <c r="J22" t="str">
        <f>PROPER(J21)</f>
        <v>Semangat Kini Sdn Bhd</v>
      </c>
    </row>
    <row r="23" spans="1:10" x14ac:dyDescent="0.25">
      <c r="A23" s="75" t="s">
        <v>85</v>
      </c>
      <c r="B23" s="67" t="s">
        <v>63</v>
      </c>
      <c r="C23" s="68"/>
      <c r="D23" s="69"/>
      <c r="E23" s="23" t="s">
        <v>28</v>
      </c>
      <c r="F23" s="74">
        <v>0</v>
      </c>
      <c r="G23" s="92">
        <v>429.5</v>
      </c>
      <c r="H23" s="53"/>
    </row>
    <row r="24" spans="1:10" x14ac:dyDescent="0.25">
      <c r="A24" s="75" t="s">
        <v>87</v>
      </c>
      <c r="B24" s="94" t="s">
        <v>86</v>
      </c>
      <c r="C24" s="68"/>
      <c r="D24" s="69"/>
      <c r="E24" s="23" t="s">
        <v>88</v>
      </c>
      <c r="F24" s="74"/>
      <c r="G24" s="92">
        <v>1650</v>
      </c>
      <c r="H24" s="53"/>
    </row>
    <row r="25" spans="1:10" x14ac:dyDescent="0.25">
      <c r="A25" s="75"/>
      <c r="B25" s="71" t="s">
        <v>83</v>
      </c>
      <c r="C25" s="72"/>
      <c r="D25" s="73"/>
      <c r="E25" s="23" t="s">
        <v>90</v>
      </c>
      <c r="F25" s="74">
        <v>2400</v>
      </c>
      <c r="G25" s="93">
        <v>2400</v>
      </c>
      <c r="H25" s="53"/>
    </row>
    <row r="26" spans="1:10" x14ac:dyDescent="0.25">
      <c r="A26" s="75"/>
      <c r="B26" s="71" t="s">
        <v>32</v>
      </c>
      <c r="C26" s="72"/>
      <c r="D26" s="73"/>
      <c r="E26" s="75"/>
      <c r="F26" s="74">
        <v>200</v>
      </c>
      <c r="G26" s="76"/>
      <c r="H26" s="55"/>
    </row>
    <row r="27" spans="1:10" x14ac:dyDescent="0.25">
      <c r="A27" s="71"/>
      <c r="B27" s="71"/>
      <c r="C27" s="72"/>
      <c r="D27" s="73"/>
      <c r="E27" s="75"/>
      <c r="F27" s="74"/>
      <c r="G27" s="77"/>
      <c r="H27" s="55"/>
    </row>
    <row r="28" spans="1:10" x14ac:dyDescent="0.25">
      <c r="A28" s="57"/>
      <c r="B28" s="57"/>
      <c r="C28" s="58"/>
      <c r="D28" s="59"/>
      <c r="E28" s="60"/>
      <c r="F28" s="58"/>
      <c r="G28" s="60"/>
      <c r="H28" s="61"/>
    </row>
    <row r="29" spans="1:10" ht="20.25" customHeight="1" thickBot="1" x14ac:dyDescent="0.3">
      <c r="A29" s="83"/>
      <c r="B29" s="63" t="s">
        <v>111</v>
      </c>
      <c r="C29" s="63"/>
      <c r="D29" s="63"/>
      <c r="E29" s="63"/>
      <c r="F29" s="64">
        <f>SUM(F21:F28)</f>
        <v>9600</v>
      </c>
      <c r="G29" s="65">
        <f>SUM(G21:G28)</f>
        <v>7674.5</v>
      </c>
      <c r="H29" s="66"/>
    </row>
    <row r="30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D351F-19A9-44BE-9647-904E42ED1BF0}">
  <sheetPr codeName="Sheet10"/>
  <dimension ref="A1:J30"/>
  <sheetViews>
    <sheetView view="pageBreakPreview" topLeftCell="A4" zoomScaleNormal="100" zoomScaleSheetLayoutView="100" workbookViewId="0">
      <selection activeCell="B30" sqref="B30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97</v>
      </c>
    </row>
    <row r="6" spans="1:5" x14ac:dyDescent="0.25">
      <c r="A6" t="s">
        <v>9</v>
      </c>
      <c r="B6" t="s">
        <v>98</v>
      </c>
    </row>
    <row r="8" spans="1:5" x14ac:dyDescent="0.25">
      <c r="A8" t="s">
        <v>10</v>
      </c>
      <c r="B8" s="34" t="s">
        <v>99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F29</f>
        <v>6260</v>
      </c>
    </row>
    <row r="15" spans="1:5" x14ac:dyDescent="0.25">
      <c r="A15" t="s">
        <v>16</v>
      </c>
      <c r="C15" s="35">
        <f>G29</f>
        <v>3025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75" t="s">
        <v>65</v>
      </c>
      <c r="B21" s="105" t="s">
        <v>100</v>
      </c>
      <c r="C21" s="106"/>
      <c r="D21" s="107"/>
      <c r="E21" s="23" t="s">
        <v>67</v>
      </c>
      <c r="F21" s="74">
        <v>3600</v>
      </c>
      <c r="G21" s="92">
        <v>2425</v>
      </c>
      <c r="H21" s="53"/>
      <c r="J21" t="s">
        <v>66</v>
      </c>
    </row>
    <row r="22" spans="1:10" ht="30" x14ac:dyDescent="0.25">
      <c r="A22" s="75" t="s">
        <v>65</v>
      </c>
      <c r="B22" s="94" t="s">
        <v>101</v>
      </c>
      <c r="C22" s="68"/>
      <c r="D22" s="69"/>
      <c r="E22" s="23" t="s">
        <v>67</v>
      </c>
      <c r="F22" s="74">
        <v>2160</v>
      </c>
      <c r="G22" s="92">
        <v>600</v>
      </c>
      <c r="H22" s="53"/>
      <c r="J22" t="str">
        <f>PROPER(J21)</f>
        <v>Tour &amp; Incentive Travel Sdn Bhd</v>
      </c>
    </row>
    <row r="23" spans="1:10" x14ac:dyDescent="0.25">
      <c r="A23" s="75"/>
      <c r="B23" s="67" t="s">
        <v>32</v>
      </c>
      <c r="C23" s="68"/>
      <c r="D23" s="69"/>
      <c r="E23" s="23"/>
      <c r="F23" s="74">
        <v>500</v>
      </c>
      <c r="G23" s="92"/>
      <c r="H23" s="53"/>
    </row>
    <row r="24" spans="1:10" x14ac:dyDescent="0.25">
      <c r="A24" s="75"/>
      <c r="B24" s="94"/>
      <c r="C24" s="68"/>
      <c r="D24" s="69"/>
      <c r="E24" s="23"/>
      <c r="F24" s="74"/>
      <c r="G24" s="92"/>
      <c r="H24" s="53"/>
    </row>
    <row r="25" spans="1:10" x14ac:dyDescent="0.25">
      <c r="A25" s="75"/>
      <c r="B25" s="71"/>
      <c r="C25" s="72"/>
      <c r="D25" s="73"/>
      <c r="E25" s="23"/>
      <c r="F25" s="74"/>
      <c r="G25" s="93"/>
      <c r="H25" s="53"/>
    </row>
    <row r="26" spans="1:10" x14ac:dyDescent="0.25">
      <c r="A26" s="75"/>
      <c r="B26" s="71"/>
      <c r="C26" s="72"/>
      <c r="D26" s="73"/>
      <c r="E26" s="75"/>
      <c r="F26" s="74"/>
      <c r="G26" s="76"/>
      <c r="H26" s="55"/>
    </row>
    <row r="27" spans="1:10" x14ac:dyDescent="0.25">
      <c r="A27" s="71"/>
      <c r="B27" s="71"/>
      <c r="C27" s="72"/>
      <c r="D27" s="73"/>
      <c r="E27" s="75"/>
      <c r="F27" s="74"/>
      <c r="G27" s="77"/>
      <c r="H27" s="55"/>
    </row>
    <row r="28" spans="1:10" x14ac:dyDescent="0.25">
      <c r="A28" s="57"/>
      <c r="B28" s="57"/>
      <c r="C28" s="58"/>
      <c r="D28" s="59"/>
      <c r="E28" s="60"/>
      <c r="F28" s="58"/>
      <c r="G28" s="60"/>
      <c r="H28" s="61"/>
    </row>
    <row r="29" spans="1:10" ht="20.25" customHeight="1" thickBot="1" x14ac:dyDescent="0.3">
      <c r="A29" s="83"/>
      <c r="B29" s="63" t="s">
        <v>111</v>
      </c>
      <c r="C29" s="63"/>
      <c r="D29" s="63"/>
      <c r="E29" s="63"/>
      <c r="F29" s="64">
        <f>SUM(F21:F28)</f>
        <v>6260</v>
      </c>
      <c r="G29" s="65">
        <f>SUM(G21:G28)</f>
        <v>3025</v>
      </c>
      <c r="H29" s="66"/>
    </row>
    <row r="30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C0BD8-AF74-4503-829C-913B059BCA89}">
  <sheetPr codeName="Sheet11"/>
  <dimension ref="A1:J30"/>
  <sheetViews>
    <sheetView view="pageBreakPreview" topLeftCell="A7" zoomScaleNormal="100" zoomScaleSheetLayoutView="100" workbookViewId="0">
      <selection activeCell="E24" sqref="E24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102</v>
      </c>
    </row>
    <row r="6" spans="1:5" x14ac:dyDescent="0.25">
      <c r="A6" t="s">
        <v>9</v>
      </c>
      <c r="B6" t="s">
        <v>103</v>
      </c>
    </row>
    <row r="8" spans="1:5" x14ac:dyDescent="0.25">
      <c r="A8" t="s">
        <v>10</v>
      </c>
      <c r="B8" s="34" t="s">
        <v>104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F29</f>
        <v>4460</v>
      </c>
    </row>
    <row r="15" spans="1:5" x14ac:dyDescent="0.25">
      <c r="A15" t="s">
        <v>16</v>
      </c>
      <c r="C15" s="35">
        <f>G29</f>
        <v>2674.5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75" t="s">
        <v>52</v>
      </c>
      <c r="B21" s="105" t="s">
        <v>100</v>
      </c>
      <c r="C21" s="106"/>
      <c r="D21" s="107"/>
      <c r="E21" s="23" t="s">
        <v>51</v>
      </c>
      <c r="F21" s="74">
        <v>3000</v>
      </c>
      <c r="G21" s="92">
        <v>1656.4</v>
      </c>
      <c r="H21" s="53"/>
      <c r="J21" t="s">
        <v>50</v>
      </c>
    </row>
    <row r="22" spans="1:10" x14ac:dyDescent="0.25">
      <c r="A22" s="75" t="s">
        <v>52</v>
      </c>
      <c r="B22" s="94" t="s">
        <v>105</v>
      </c>
      <c r="C22" s="68"/>
      <c r="D22" s="69"/>
      <c r="E22" s="23" t="s">
        <v>51</v>
      </c>
      <c r="F22" s="74">
        <v>960</v>
      </c>
      <c r="G22" s="92">
        <v>958.1</v>
      </c>
      <c r="H22" s="53"/>
      <c r="J22" t="str">
        <f>PROPER(J21)</f>
        <v>Ftz Travel &amp; Tours Sdn Bhd</v>
      </c>
    </row>
    <row r="23" spans="1:10" x14ac:dyDescent="0.25">
      <c r="A23" s="75"/>
      <c r="B23" s="67" t="s">
        <v>32</v>
      </c>
      <c r="C23" s="68"/>
      <c r="D23" s="69"/>
      <c r="E23" s="23"/>
      <c r="F23" s="74">
        <v>500</v>
      </c>
      <c r="G23" s="92"/>
      <c r="H23" s="53"/>
    </row>
    <row r="24" spans="1:10" x14ac:dyDescent="0.25">
      <c r="A24" s="75" t="s">
        <v>107</v>
      </c>
      <c r="B24" s="94" t="s">
        <v>106</v>
      </c>
      <c r="C24" s="68"/>
      <c r="D24" s="69"/>
      <c r="E24" s="23" t="s">
        <v>59</v>
      </c>
      <c r="F24" s="74"/>
      <c r="G24" s="92">
        <v>60</v>
      </c>
      <c r="H24" s="53"/>
    </row>
    <row r="25" spans="1:10" x14ac:dyDescent="0.25">
      <c r="A25" s="75"/>
      <c r="B25" s="71"/>
      <c r="C25" s="72"/>
      <c r="D25" s="73"/>
      <c r="E25" s="23"/>
      <c r="F25" s="74"/>
      <c r="G25" s="93"/>
      <c r="H25" s="53"/>
    </row>
    <row r="26" spans="1:10" x14ac:dyDescent="0.25">
      <c r="A26" s="75"/>
      <c r="B26" s="71"/>
      <c r="C26" s="72"/>
      <c r="D26" s="73"/>
      <c r="E26" s="75"/>
      <c r="F26" s="74"/>
      <c r="G26" s="76"/>
      <c r="H26" s="55"/>
    </row>
    <row r="27" spans="1:10" x14ac:dyDescent="0.25">
      <c r="A27" s="71"/>
      <c r="B27" s="71"/>
      <c r="C27" s="72"/>
      <c r="D27" s="73"/>
      <c r="E27" s="75"/>
      <c r="F27" s="74"/>
      <c r="G27" s="77"/>
      <c r="H27" s="55"/>
    </row>
    <row r="28" spans="1:10" x14ac:dyDescent="0.25">
      <c r="A28" s="57"/>
      <c r="B28" s="57"/>
      <c r="C28" s="58"/>
      <c r="D28" s="59"/>
      <c r="E28" s="60"/>
      <c r="F28" s="58"/>
      <c r="G28" s="60"/>
      <c r="H28" s="61"/>
    </row>
    <row r="29" spans="1:10" ht="20.25" customHeight="1" thickBot="1" x14ac:dyDescent="0.3">
      <c r="A29" s="83"/>
      <c r="B29" s="63" t="s">
        <v>111</v>
      </c>
      <c r="C29" s="63"/>
      <c r="D29" s="63"/>
      <c r="E29" s="63"/>
      <c r="F29" s="64">
        <f>SUM(F21:F28)</f>
        <v>4460</v>
      </c>
      <c r="G29" s="65">
        <f>SUM(G21:G28)</f>
        <v>2674.5</v>
      </c>
      <c r="H29" s="66"/>
    </row>
    <row r="30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30ED6-9249-438F-ABEB-86B62FFE3A4C}">
  <sheetPr codeName="Sheet12"/>
  <dimension ref="A1:J30"/>
  <sheetViews>
    <sheetView view="pageBreakPreview" topLeftCell="A7" zoomScaleNormal="100" zoomScaleSheetLayoutView="100" workbookViewId="0">
      <selection activeCell="B30" sqref="B30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108</v>
      </c>
    </row>
    <row r="6" spans="1:5" x14ac:dyDescent="0.25">
      <c r="A6" t="s">
        <v>9</v>
      </c>
      <c r="B6" t="s">
        <v>109</v>
      </c>
    </row>
    <row r="8" spans="1:5" x14ac:dyDescent="0.25">
      <c r="A8" t="s">
        <v>10</v>
      </c>
      <c r="B8" s="95" t="s">
        <v>110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F29</f>
        <v>1100</v>
      </c>
    </row>
    <row r="15" spans="1:5" x14ac:dyDescent="0.25">
      <c r="A15" t="s">
        <v>16</v>
      </c>
      <c r="C15" s="35">
        <f>G29</f>
        <v>556.4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75" t="s">
        <v>52</v>
      </c>
      <c r="B21" s="105" t="s">
        <v>95</v>
      </c>
      <c r="C21" s="106"/>
      <c r="D21" s="107"/>
      <c r="E21" s="23" t="s">
        <v>51</v>
      </c>
      <c r="F21" s="74">
        <v>500</v>
      </c>
      <c r="G21" s="92">
        <v>387</v>
      </c>
      <c r="H21" s="53"/>
      <c r="J21" t="s">
        <v>50</v>
      </c>
    </row>
    <row r="22" spans="1:10" x14ac:dyDescent="0.25">
      <c r="A22" s="75" t="s">
        <v>52</v>
      </c>
      <c r="B22" s="94" t="s">
        <v>96</v>
      </c>
      <c r="C22" s="68"/>
      <c r="D22" s="69"/>
      <c r="E22" s="23" t="s">
        <v>51</v>
      </c>
      <c r="F22" s="74">
        <v>100</v>
      </c>
      <c r="G22" s="92">
        <v>169.4</v>
      </c>
      <c r="H22" s="53"/>
      <c r="J22" t="str">
        <f>PROPER(J21)</f>
        <v>Ftz Travel &amp; Tours Sdn Bhd</v>
      </c>
    </row>
    <row r="23" spans="1:10" x14ac:dyDescent="0.25">
      <c r="A23" s="75"/>
      <c r="B23" s="67" t="s">
        <v>32</v>
      </c>
      <c r="C23" s="68"/>
      <c r="D23" s="69"/>
      <c r="E23" s="23"/>
      <c r="F23" s="74">
        <v>500</v>
      </c>
      <c r="G23" s="92"/>
      <c r="H23" s="53"/>
    </row>
    <row r="24" spans="1:10" x14ac:dyDescent="0.25">
      <c r="A24" s="75"/>
      <c r="B24" s="94"/>
      <c r="C24" s="68"/>
      <c r="D24" s="69"/>
      <c r="E24" s="23"/>
      <c r="F24" s="74"/>
      <c r="G24" s="92"/>
      <c r="H24" s="53"/>
    </row>
    <row r="25" spans="1:10" x14ac:dyDescent="0.25">
      <c r="A25" s="75"/>
      <c r="B25" s="71"/>
      <c r="C25" s="72"/>
      <c r="D25" s="73"/>
      <c r="E25" s="23"/>
      <c r="F25" s="74"/>
      <c r="G25" s="93"/>
      <c r="H25" s="53"/>
    </row>
    <row r="26" spans="1:10" x14ac:dyDescent="0.25">
      <c r="A26" s="75"/>
      <c r="B26" s="71"/>
      <c r="C26" s="72"/>
      <c r="D26" s="73"/>
      <c r="E26" s="75"/>
      <c r="F26" s="74"/>
      <c r="G26" s="76"/>
      <c r="H26" s="55"/>
    </row>
    <row r="27" spans="1:10" x14ac:dyDescent="0.25">
      <c r="A27" s="71"/>
      <c r="B27" s="71"/>
      <c r="C27" s="72"/>
      <c r="D27" s="73"/>
      <c r="E27" s="75"/>
      <c r="F27" s="74"/>
      <c r="G27" s="77"/>
      <c r="H27" s="55"/>
    </row>
    <row r="28" spans="1:10" x14ac:dyDescent="0.25">
      <c r="A28" s="57"/>
      <c r="B28" s="57"/>
      <c r="C28" s="58"/>
      <c r="D28" s="59"/>
      <c r="E28" s="60"/>
      <c r="F28" s="58"/>
      <c r="G28" s="60"/>
      <c r="H28" s="61"/>
    </row>
    <row r="29" spans="1:10" ht="20.25" customHeight="1" thickBot="1" x14ac:dyDescent="0.3">
      <c r="A29" s="83"/>
      <c r="B29" s="63" t="s">
        <v>111</v>
      </c>
      <c r="C29" s="63"/>
      <c r="D29" s="63"/>
      <c r="E29" s="63"/>
      <c r="F29" s="64">
        <f>SUM(F21:F28)</f>
        <v>1100</v>
      </c>
      <c r="G29" s="65">
        <f>SUM(G21:G28)</f>
        <v>556.4</v>
      </c>
      <c r="H29" s="66"/>
    </row>
    <row r="30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8610-0A2C-4566-8835-E9D7A8E279EC}">
  <sheetPr codeName="Sheet13"/>
  <dimension ref="A1:J30"/>
  <sheetViews>
    <sheetView view="pageBreakPreview" zoomScaleNormal="100" zoomScaleSheetLayoutView="100" workbookViewId="0">
      <selection activeCell="E27" sqref="E27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114</v>
      </c>
    </row>
    <row r="6" spans="1:5" x14ac:dyDescent="0.25">
      <c r="A6" t="s">
        <v>9</v>
      </c>
      <c r="B6" t="s">
        <v>112</v>
      </c>
    </row>
    <row r="8" spans="1:5" x14ac:dyDescent="0.25">
      <c r="A8" t="s">
        <v>10</v>
      </c>
      <c r="B8" s="95" t="s">
        <v>113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F29</f>
        <v>7700</v>
      </c>
    </row>
    <row r="15" spans="1:5" x14ac:dyDescent="0.25">
      <c r="A15" t="s">
        <v>16</v>
      </c>
      <c r="C15" s="35">
        <f>G29</f>
        <v>4918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75" t="s">
        <v>52</v>
      </c>
      <c r="B21" s="105" t="s">
        <v>115</v>
      </c>
      <c r="C21" s="106"/>
      <c r="D21" s="107"/>
      <c r="E21" s="23" t="s">
        <v>51</v>
      </c>
      <c r="F21" s="74">
        <v>4800</v>
      </c>
      <c r="G21" s="92">
        <v>4017.2</v>
      </c>
      <c r="H21" s="53"/>
      <c r="J21" t="s">
        <v>50</v>
      </c>
    </row>
    <row r="22" spans="1:10" x14ac:dyDescent="0.25">
      <c r="A22" s="75" t="s">
        <v>52</v>
      </c>
      <c r="B22" s="94" t="s">
        <v>116</v>
      </c>
      <c r="C22" s="68"/>
      <c r="D22" s="69"/>
      <c r="E22" s="23" t="s">
        <v>51</v>
      </c>
      <c r="F22" s="74">
        <v>2400</v>
      </c>
      <c r="G22" s="92">
        <v>900.8</v>
      </c>
      <c r="H22" s="53"/>
      <c r="J22" t="str">
        <f>PROPER(J21)</f>
        <v>Ftz Travel &amp; Tours Sdn Bhd</v>
      </c>
    </row>
    <row r="23" spans="1:10" x14ac:dyDescent="0.25">
      <c r="A23" s="75"/>
      <c r="B23" s="67" t="s">
        <v>32</v>
      </c>
      <c r="C23" s="68"/>
      <c r="D23" s="69"/>
      <c r="E23" s="23"/>
      <c r="F23" s="74">
        <v>500</v>
      </c>
      <c r="G23" s="92"/>
      <c r="H23" s="53"/>
    </row>
    <row r="24" spans="1:10" x14ac:dyDescent="0.25">
      <c r="A24" s="75"/>
      <c r="B24" s="94"/>
      <c r="C24" s="68"/>
      <c r="D24" s="69"/>
      <c r="E24" s="23"/>
      <c r="F24" s="74"/>
      <c r="G24" s="92"/>
      <c r="H24" s="53"/>
    </row>
    <row r="25" spans="1:10" x14ac:dyDescent="0.25">
      <c r="A25" s="75"/>
      <c r="B25" s="71"/>
      <c r="C25" s="72"/>
      <c r="D25" s="73"/>
      <c r="E25" s="23"/>
      <c r="F25" s="74"/>
      <c r="G25" s="93"/>
      <c r="H25" s="53"/>
    </row>
    <row r="26" spans="1:10" x14ac:dyDescent="0.25">
      <c r="A26" s="75"/>
      <c r="B26" s="71"/>
      <c r="C26" s="72"/>
      <c r="D26" s="73"/>
      <c r="E26" s="75"/>
      <c r="F26" s="74"/>
      <c r="G26" s="76"/>
      <c r="H26" s="55"/>
    </row>
    <row r="27" spans="1:10" x14ac:dyDescent="0.25">
      <c r="A27" s="71"/>
      <c r="B27" s="71"/>
      <c r="C27" s="72"/>
      <c r="D27" s="73"/>
      <c r="E27" s="75"/>
      <c r="F27" s="74"/>
      <c r="G27" s="77"/>
      <c r="H27" s="55"/>
    </row>
    <row r="28" spans="1:10" x14ac:dyDescent="0.25">
      <c r="A28" s="57"/>
      <c r="B28" s="57"/>
      <c r="C28" s="58"/>
      <c r="D28" s="59"/>
      <c r="E28" s="60"/>
      <c r="F28" s="58"/>
      <c r="G28" s="60"/>
      <c r="H28" s="61"/>
    </row>
    <row r="29" spans="1:10" ht="20.25" customHeight="1" thickBot="1" x14ac:dyDescent="0.3">
      <c r="A29" s="83"/>
      <c r="B29" s="63" t="s">
        <v>111</v>
      </c>
      <c r="C29" s="63"/>
      <c r="D29" s="63"/>
      <c r="E29" s="63"/>
      <c r="F29" s="64">
        <f>SUM(F21:F28)</f>
        <v>7700</v>
      </c>
      <c r="G29" s="65">
        <f>SUM(G21:G28)</f>
        <v>4918</v>
      </c>
      <c r="H29" s="66"/>
    </row>
    <row r="30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731B3-528F-4474-99A3-9FF14325A4FF}">
  <sheetPr codeName="Sheet14"/>
  <dimension ref="A1:J30"/>
  <sheetViews>
    <sheetView view="pageBreakPreview" zoomScaleNormal="100" zoomScaleSheetLayoutView="100" workbookViewId="0">
      <selection activeCell="E27" sqref="E27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117</v>
      </c>
    </row>
    <row r="6" spans="1:5" x14ac:dyDescent="0.25">
      <c r="A6" t="s">
        <v>9</v>
      </c>
      <c r="B6" t="s">
        <v>118</v>
      </c>
    </row>
    <row r="8" spans="1:5" x14ac:dyDescent="0.25">
      <c r="A8" t="s">
        <v>10</v>
      </c>
      <c r="B8" s="95" t="s">
        <v>119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F29</f>
        <v>4460</v>
      </c>
    </row>
    <row r="15" spans="1:5" x14ac:dyDescent="0.25">
      <c r="A15" t="s">
        <v>16</v>
      </c>
      <c r="C15" s="35">
        <f>G29</f>
        <v>2550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75" t="s">
        <v>120</v>
      </c>
      <c r="B21" s="105" t="s">
        <v>100</v>
      </c>
      <c r="C21" s="106"/>
      <c r="D21" s="107"/>
      <c r="E21" s="23" t="s">
        <v>67</v>
      </c>
      <c r="F21" s="74">
        <v>3000</v>
      </c>
      <c r="G21" s="92">
        <v>2070</v>
      </c>
      <c r="H21" s="53"/>
      <c r="J21" t="s">
        <v>66</v>
      </c>
    </row>
    <row r="22" spans="1:10" ht="30" x14ac:dyDescent="0.25">
      <c r="A22" s="75" t="s">
        <v>120</v>
      </c>
      <c r="B22" s="94" t="s">
        <v>105</v>
      </c>
      <c r="C22" s="68"/>
      <c r="D22" s="69"/>
      <c r="E22" s="23" t="s">
        <v>67</v>
      </c>
      <c r="F22" s="74">
        <v>960</v>
      </c>
      <c r="G22" s="92">
        <v>480</v>
      </c>
      <c r="H22" s="53"/>
      <c r="J22" t="str">
        <f>PROPER(J21)</f>
        <v>Tour &amp; Incentive Travel Sdn Bhd</v>
      </c>
    </row>
    <row r="23" spans="1:10" x14ac:dyDescent="0.25">
      <c r="A23" s="75"/>
      <c r="B23" s="67" t="s">
        <v>32</v>
      </c>
      <c r="C23" s="68"/>
      <c r="D23" s="69"/>
      <c r="E23" s="23"/>
      <c r="F23" s="74">
        <v>500</v>
      </c>
      <c r="G23" s="92"/>
      <c r="H23" s="53"/>
    </row>
    <row r="24" spans="1:10" x14ac:dyDescent="0.25">
      <c r="A24" s="75"/>
      <c r="B24" s="94"/>
      <c r="C24" s="68"/>
      <c r="D24" s="69"/>
      <c r="E24" s="23"/>
      <c r="F24" s="74"/>
      <c r="G24" s="92"/>
      <c r="H24" s="53"/>
    </row>
    <row r="25" spans="1:10" x14ac:dyDescent="0.25">
      <c r="A25" s="75"/>
      <c r="B25" s="71"/>
      <c r="C25" s="72"/>
      <c r="D25" s="73"/>
      <c r="E25" s="23"/>
      <c r="F25" s="74"/>
      <c r="G25" s="93"/>
      <c r="H25" s="53"/>
    </row>
    <row r="26" spans="1:10" x14ac:dyDescent="0.25">
      <c r="A26" s="75"/>
      <c r="B26" s="71"/>
      <c r="C26" s="72"/>
      <c r="D26" s="73"/>
      <c r="E26" s="75"/>
      <c r="F26" s="74"/>
      <c r="G26" s="76"/>
      <c r="H26" s="55"/>
    </row>
    <row r="27" spans="1:10" x14ac:dyDescent="0.25">
      <c r="A27" s="71"/>
      <c r="B27" s="71"/>
      <c r="C27" s="72"/>
      <c r="D27" s="73"/>
      <c r="E27" s="75"/>
      <c r="F27" s="74"/>
      <c r="G27" s="77"/>
      <c r="H27" s="55"/>
    </row>
    <row r="28" spans="1:10" x14ac:dyDescent="0.25">
      <c r="A28" s="57"/>
      <c r="B28" s="57"/>
      <c r="C28" s="58"/>
      <c r="D28" s="59"/>
      <c r="E28" s="60"/>
      <c r="F28" s="58"/>
      <c r="G28" s="60"/>
      <c r="H28" s="61"/>
    </row>
    <row r="29" spans="1:10" ht="20.25" customHeight="1" thickBot="1" x14ac:dyDescent="0.3">
      <c r="A29" s="83"/>
      <c r="B29" s="63" t="s">
        <v>111</v>
      </c>
      <c r="C29" s="63"/>
      <c r="D29" s="63"/>
      <c r="E29" s="63"/>
      <c r="F29" s="64">
        <f>SUM(F21:F28)</f>
        <v>4460</v>
      </c>
      <c r="G29" s="65">
        <f>SUM(G21:G28)</f>
        <v>2550</v>
      </c>
      <c r="H29" s="66"/>
    </row>
    <row r="30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BDD4-FE2E-40B7-8DA2-4F113785EBE8}">
  <sheetPr codeName="Sheet15"/>
  <dimension ref="A1:J30"/>
  <sheetViews>
    <sheetView view="pageBreakPreview" zoomScaleNormal="100" zoomScaleSheetLayoutView="100" workbookViewId="0">
      <selection activeCell="G22" sqref="G22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121</v>
      </c>
    </row>
    <row r="6" spans="1:5" x14ac:dyDescent="0.25">
      <c r="A6" t="s">
        <v>9</v>
      </c>
      <c r="B6" t="s">
        <v>118</v>
      </c>
    </row>
    <row r="8" spans="1:5" x14ac:dyDescent="0.25">
      <c r="A8" t="s">
        <v>10</v>
      </c>
      <c r="B8" s="95" t="s">
        <v>122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135</v>
      </c>
    </row>
    <row r="14" spans="1:5" x14ac:dyDescent="0.25">
      <c r="A14" t="s">
        <v>15</v>
      </c>
      <c r="C14" s="35">
        <f>F29</f>
        <v>17500</v>
      </c>
    </row>
    <row r="15" spans="1:5" x14ac:dyDescent="0.25">
      <c r="A15" t="s">
        <v>16</v>
      </c>
      <c r="C15" s="35">
        <f>G29</f>
        <v>14608.02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75" t="s">
        <v>127</v>
      </c>
      <c r="B21" s="105" t="s">
        <v>123</v>
      </c>
      <c r="C21" s="106"/>
      <c r="D21" s="107"/>
      <c r="E21" s="23" t="s">
        <v>51</v>
      </c>
      <c r="F21" s="74">
        <v>6000</v>
      </c>
      <c r="G21" s="92">
        <v>7906</v>
      </c>
      <c r="H21" s="53"/>
      <c r="J21" t="s">
        <v>128</v>
      </c>
    </row>
    <row r="22" spans="1:10" x14ac:dyDescent="0.25">
      <c r="A22" s="75" t="s">
        <v>130</v>
      </c>
      <c r="B22" s="94" t="s">
        <v>124</v>
      </c>
      <c r="C22" s="68"/>
      <c r="D22" s="69"/>
      <c r="E22" s="23" t="s">
        <v>129</v>
      </c>
      <c r="F22" s="74">
        <v>9000</v>
      </c>
      <c r="G22" s="92">
        <v>4673</v>
      </c>
      <c r="H22" s="53"/>
      <c r="J22" t="str">
        <f>PROPER(J21)</f>
        <v>Premium Minds Sdn Bhd</v>
      </c>
    </row>
    <row r="23" spans="1:10" x14ac:dyDescent="0.25">
      <c r="A23" s="75" t="s">
        <v>127</v>
      </c>
      <c r="B23" s="67" t="s">
        <v>125</v>
      </c>
      <c r="C23" s="68"/>
      <c r="D23" s="69"/>
      <c r="E23" s="23" t="s">
        <v>51</v>
      </c>
      <c r="F23" s="74">
        <v>2000</v>
      </c>
      <c r="G23" s="92">
        <v>2015.02</v>
      </c>
      <c r="H23" s="53"/>
    </row>
    <row r="24" spans="1:10" x14ac:dyDescent="0.25">
      <c r="A24" s="75"/>
      <c r="B24" s="94" t="s">
        <v>32</v>
      </c>
      <c r="C24" s="68"/>
      <c r="D24" s="69"/>
      <c r="E24" s="23"/>
      <c r="F24" s="74">
        <v>500</v>
      </c>
      <c r="G24" s="92"/>
      <c r="H24" s="53"/>
    </row>
    <row r="25" spans="1:10" x14ac:dyDescent="0.25">
      <c r="A25" s="75" t="s">
        <v>131</v>
      </c>
      <c r="B25" s="71" t="s">
        <v>126</v>
      </c>
      <c r="C25" s="72"/>
      <c r="D25" s="73"/>
      <c r="E25" s="23" t="s">
        <v>59</v>
      </c>
      <c r="F25" s="74"/>
      <c r="G25" s="93">
        <v>14</v>
      </c>
      <c r="H25" s="53"/>
    </row>
    <row r="26" spans="1:10" x14ac:dyDescent="0.25">
      <c r="A26" s="75"/>
      <c r="B26" s="71"/>
      <c r="C26" s="72"/>
      <c r="D26" s="73"/>
      <c r="E26" s="75"/>
      <c r="F26" s="74"/>
      <c r="G26" s="76"/>
      <c r="H26" s="55"/>
    </row>
    <row r="27" spans="1:10" x14ac:dyDescent="0.25">
      <c r="A27" s="71"/>
      <c r="B27" s="71"/>
      <c r="C27" s="72"/>
      <c r="D27" s="73"/>
      <c r="E27" s="75"/>
      <c r="F27" s="74"/>
      <c r="G27" s="77"/>
      <c r="H27" s="55"/>
    </row>
    <row r="28" spans="1:10" x14ac:dyDescent="0.25">
      <c r="A28" s="57"/>
      <c r="B28" s="57"/>
      <c r="C28" s="58"/>
      <c r="D28" s="59"/>
      <c r="E28" s="60"/>
      <c r="F28" s="58"/>
      <c r="G28" s="60"/>
      <c r="H28" s="61"/>
    </row>
    <row r="29" spans="1:10" ht="20.25" customHeight="1" thickBot="1" x14ac:dyDescent="0.3">
      <c r="A29" s="83"/>
      <c r="B29" s="63" t="s">
        <v>111</v>
      </c>
      <c r="C29" s="63"/>
      <c r="D29" s="63"/>
      <c r="E29" s="63"/>
      <c r="F29" s="64">
        <f>SUM(F21:F28)</f>
        <v>17500</v>
      </c>
      <c r="G29" s="65">
        <f>SUM(G21:G28)</f>
        <v>14608.02</v>
      </c>
      <c r="H29" s="66"/>
    </row>
    <row r="30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E26AD-4082-47CA-897E-C1F0E9F71C46}">
  <sheetPr codeName="Sheet3"/>
  <dimension ref="A1:J29"/>
  <sheetViews>
    <sheetView view="pageBreakPreview" topLeftCell="A4" zoomScaleNormal="100" zoomScaleSheetLayoutView="100" workbookViewId="0">
      <selection activeCell="B29" sqref="B29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30.57031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38</v>
      </c>
    </row>
    <row r="6" spans="1:5" x14ac:dyDescent="0.25">
      <c r="A6" t="s">
        <v>9</v>
      </c>
      <c r="B6" t="s">
        <v>26</v>
      </c>
    </row>
    <row r="8" spans="1:5" x14ac:dyDescent="0.25">
      <c r="A8" t="s">
        <v>10</v>
      </c>
      <c r="B8" s="34" t="s">
        <v>27</v>
      </c>
    </row>
    <row r="9" spans="1:5" x14ac:dyDescent="0.25">
      <c r="E9" s="32"/>
    </row>
    <row r="10" spans="1:5" x14ac:dyDescent="0.25">
      <c r="A10" t="s">
        <v>11</v>
      </c>
      <c r="C10" t="s">
        <v>28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F28</f>
        <v>9800</v>
      </c>
    </row>
    <row r="15" spans="1:5" x14ac:dyDescent="0.25">
      <c r="A15" t="s">
        <v>16</v>
      </c>
      <c r="C15" s="35">
        <f>G28</f>
        <v>9000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8" t="s">
        <v>20</v>
      </c>
      <c r="F19" s="38" t="s">
        <v>21</v>
      </c>
      <c r="G19" s="8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1.5" customHeight="1" x14ac:dyDescent="0.25">
      <c r="A21" s="111" t="s">
        <v>35</v>
      </c>
      <c r="B21" s="105" t="s">
        <v>29</v>
      </c>
      <c r="C21" s="106"/>
      <c r="D21" s="107"/>
      <c r="E21" s="111" t="s">
        <v>34</v>
      </c>
      <c r="F21" s="51">
        <v>4800</v>
      </c>
      <c r="G21" s="108">
        <v>9000</v>
      </c>
      <c r="H21" s="53"/>
      <c r="J21" t="s">
        <v>33</v>
      </c>
    </row>
    <row r="22" spans="1:10" x14ac:dyDescent="0.25">
      <c r="A22" s="112"/>
      <c r="B22" s="48" t="s">
        <v>30</v>
      </c>
      <c r="C22" s="49"/>
      <c r="D22" s="50"/>
      <c r="E22" s="112"/>
      <c r="F22" s="51">
        <v>2000</v>
      </c>
      <c r="G22" s="109"/>
      <c r="H22" s="53"/>
      <c r="J22" t="str">
        <f>PROPER(J21)</f>
        <v>Discovery Overland Holidays Sdn Bhd</v>
      </c>
    </row>
    <row r="23" spans="1:10" x14ac:dyDescent="0.25">
      <c r="A23" s="112"/>
      <c r="B23" s="48" t="s">
        <v>31</v>
      </c>
      <c r="C23" s="49"/>
      <c r="D23" s="50"/>
      <c r="E23" s="112"/>
      <c r="F23" s="51">
        <v>2000</v>
      </c>
      <c r="G23" s="109"/>
      <c r="H23" s="55"/>
    </row>
    <row r="24" spans="1:10" x14ac:dyDescent="0.25">
      <c r="A24" s="113"/>
      <c r="B24" s="48" t="s">
        <v>32</v>
      </c>
      <c r="C24" s="49"/>
      <c r="D24" s="50"/>
      <c r="E24" s="113"/>
      <c r="F24" s="51">
        <v>1000</v>
      </c>
      <c r="G24" s="110"/>
      <c r="H24" s="55"/>
    </row>
    <row r="25" spans="1:10" x14ac:dyDescent="0.25">
      <c r="A25" s="48"/>
      <c r="B25" s="48"/>
      <c r="C25" s="49"/>
      <c r="D25" s="50"/>
      <c r="E25" s="21"/>
      <c r="F25" s="51"/>
      <c r="G25" s="52"/>
      <c r="H25" s="55"/>
    </row>
    <row r="26" spans="1:10" x14ac:dyDescent="0.25">
      <c r="A26" s="48"/>
      <c r="B26" s="48"/>
      <c r="C26" s="49"/>
      <c r="D26" s="50"/>
      <c r="E26" s="21"/>
      <c r="F26" s="51"/>
      <c r="G26" s="56"/>
      <c r="H26" s="55"/>
    </row>
    <row r="27" spans="1:10" x14ac:dyDescent="0.25">
      <c r="A27" s="57"/>
      <c r="B27" s="57"/>
      <c r="C27" s="58"/>
      <c r="D27" s="59"/>
      <c r="E27" s="60"/>
      <c r="F27" s="58"/>
      <c r="G27" s="60"/>
      <c r="H27" s="61"/>
    </row>
    <row r="28" spans="1:10" ht="20.25" customHeight="1" thickBot="1" x14ac:dyDescent="0.3">
      <c r="A28" s="62"/>
      <c r="B28" s="63" t="s">
        <v>111</v>
      </c>
      <c r="C28" s="63"/>
      <c r="D28" s="63"/>
      <c r="E28" s="63"/>
      <c r="F28" s="64">
        <f>SUM(F21:F27)</f>
        <v>9800</v>
      </c>
      <c r="G28" s="65">
        <f>SUM(G21:G27)</f>
        <v>9000</v>
      </c>
      <c r="H28" s="66"/>
    </row>
    <row r="29" spans="1:10" ht="15.75" thickTop="1" x14ac:dyDescent="0.25"/>
  </sheetData>
  <mergeCells count="5">
    <mergeCell ref="B19:D19"/>
    <mergeCell ref="B21:D21"/>
    <mergeCell ref="G21:G24"/>
    <mergeCell ref="E21:E24"/>
    <mergeCell ref="A21:A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6B681-D368-4EFD-BC78-972B71440F3A}">
  <sheetPr codeName="Sheet16"/>
  <dimension ref="A1:J30"/>
  <sheetViews>
    <sheetView view="pageBreakPreview" zoomScaleNormal="100" zoomScaleSheetLayoutView="100" workbookViewId="0">
      <selection activeCell="B21" sqref="B21:D21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132</v>
      </c>
    </row>
    <row r="6" spans="1:5" x14ac:dyDescent="0.25">
      <c r="A6" t="s">
        <v>9</v>
      </c>
      <c r="B6" t="s">
        <v>133</v>
      </c>
    </row>
    <row r="8" spans="1:5" x14ac:dyDescent="0.25">
      <c r="A8" t="s">
        <v>10</v>
      </c>
      <c r="B8" s="95" t="s">
        <v>134</v>
      </c>
    </row>
    <row r="9" spans="1:5" x14ac:dyDescent="0.25">
      <c r="E9" s="32"/>
    </row>
    <row r="10" spans="1:5" x14ac:dyDescent="0.25">
      <c r="A10" t="s">
        <v>11</v>
      </c>
      <c r="C10" t="s">
        <v>28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F29</f>
        <v>1500</v>
      </c>
    </row>
    <row r="15" spans="1:5" x14ac:dyDescent="0.25">
      <c r="A15" t="s">
        <v>16</v>
      </c>
      <c r="C15" s="35">
        <f>G29</f>
        <v>1158.7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75" t="s">
        <v>137</v>
      </c>
      <c r="B21" s="105" t="s">
        <v>136</v>
      </c>
      <c r="C21" s="106"/>
      <c r="D21" s="107"/>
      <c r="E21" s="23" t="s">
        <v>51</v>
      </c>
      <c r="F21" s="74">
        <v>1200</v>
      </c>
      <c r="G21" s="92">
        <v>1158.7</v>
      </c>
      <c r="H21" s="53"/>
      <c r="J21" t="s">
        <v>50</v>
      </c>
    </row>
    <row r="22" spans="1:10" x14ac:dyDescent="0.25">
      <c r="A22" s="75"/>
      <c r="B22" s="94" t="s">
        <v>32</v>
      </c>
      <c r="C22" s="68"/>
      <c r="D22" s="69"/>
      <c r="E22" s="23"/>
      <c r="F22" s="74">
        <v>300</v>
      </c>
      <c r="G22" s="92"/>
      <c r="H22" s="53"/>
      <c r="J22" t="str">
        <f>PROPER(J21)</f>
        <v>Ftz Travel &amp; Tours Sdn Bhd</v>
      </c>
    </row>
    <row r="23" spans="1:10" x14ac:dyDescent="0.25">
      <c r="A23" s="75"/>
      <c r="B23" s="67"/>
      <c r="C23" s="68"/>
      <c r="D23" s="69"/>
      <c r="E23" s="23"/>
      <c r="F23" s="74"/>
      <c r="G23" s="92"/>
      <c r="H23" s="53"/>
    </row>
    <row r="24" spans="1:10" x14ac:dyDescent="0.25">
      <c r="A24" s="75"/>
      <c r="B24" s="94"/>
      <c r="C24" s="68"/>
      <c r="D24" s="69"/>
      <c r="E24" s="23"/>
      <c r="F24" s="74"/>
      <c r="G24" s="92"/>
      <c r="H24" s="53"/>
    </row>
    <row r="25" spans="1:10" x14ac:dyDescent="0.25">
      <c r="A25" s="75"/>
      <c r="B25" s="71"/>
      <c r="C25" s="72"/>
      <c r="D25" s="73"/>
      <c r="E25" s="23"/>
      <c r="F25" s="74"/>
      <c r="G25" s="93"/>
      <c r="H25" s="53"/>
    </row>
    <row r="26" spans="1:10" x14ac:dyDescent="0.25">
      <c r="A26" s="75"/>
      <c r="B26" s="71"/>
      <c r="C26" s="72"/>
      <c r="D26" s="73"/>
      <c r="E26" s="75"/>
      <c r="F26" s="74"/>
      <c r="G26" s="76"/>
      <c r="H26" s="55"/>
    </row>
    <row r="27" spans="1:10" x14ac:dyDescent="0.25">
      <c r="A27" s="71"/>
      <c r="B27" s="71"/>
      <c r="C27" s="72"/>
      <c r="D27" s="73"/>
      <c r="E27" s="75"/>
      <c r="F27" s="74"/>
      <c r="G27" s="77"/>
      <c r="H27" s="55"/>
    </row>
    <row r="28" spans="1:10" x14ac:dyDescent="0.25">
      <c r="A28" s="57"/>
      <c r="B28" s="57"/>
      <c r="C28" s="58"/>
      <c r="D28" s="59"/>
      <c r="E28" s="60"/>
      <c r="F28" s="58"/>
      <c r="G28" s="60"/>
      <c r="H28" s="61"/>
    </row>
    <row r="29" spans="1:10" ht="20.25" customHeight="1" thickBot="1" x14ac:dyDescent="0.3">
      <c r="A29" s="83"/>
      <c r="B29" s="63" t="s">
        <v>111</v>
      </c>
      <c r="C29" s="63"/>
      <c r="D29" s="63"/>
      <c r="E29" s="63"/>
      <c r="F29" s="64">
        <f>SUM(F21:F28)</f>
        <v>1500</v>
      </c>
      <c r="G29" s="65">
        <f>SUM(G21:G28)</f>
        <v>1158.7</v>
      </c>
      <c r="H29" s="66"/>
    </row>
    <row r="30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4178-94FE-43CB-A465-CF2DB8C909F6}">
  <sheetPr codeName="Sheet17"/>
  <dimension ref="A1:J30"/>
  <sheetViews>
    <sheetView view="pageBreakPreview" zoomScaleNormal="100" zoomScaleSheetLayoutView="100" workbookViewId="0">
      <selection activeCell="B21" sqref="B21:D21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138</v>
      </c>
    </row>
    <row r="6" spans="1:5" x14ac:dyDescent="0.25">
      <c r="A6" t="s">
        <v>9</v>
      </c>
      <c r="B6" t="s">
        <v>139</v>
      </c>
    </row>
    <row r="8" spans="1:5" x14ac:dyDescent="0.25">
      <c r="A8" t="s">
        <v>10</v>
      </c>
      <c r="B8" s="95" t="s">
        <v>140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F29</f>
        <v>7700</v>
      </c>
    </row>
    <row r="15" spans="1:5" x14ac:dyDescent="0.25">
      <c r="A15" t="s">
        <v>16</v>
      </c>
      <c r="C15" s="35">
        <f>G29</f>
        <v>5820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75" t="s">
        <v>141</v>
      </c>
      <c r="B21" s="105" t="s">
        <v>136</v>
      </c>
      <c r="C21" s="106"/>
      <c r="D21" s="107"/>
      <c r="E21" s="23" t="s">
        <v>67</v>
      </c>
      <c r="F21" s="74">
        <v>4800</v>
      </c>
      <c r="G21" s="92">
        <v>5020</v>
      </c>
      <c r="H21" s="53"/>
      <c r="J21" t="s">
        <v>66</v>
      </c>
    </row>
    <row r="22" spans="1:10" ht="30" x14ac:dyDescent="0.25">
      <c r="A22" s="75" t="s">
        <v>141</v>
      </c>
      <c r="B22" s="94" t="s">
        <v>116</v>
      </c>
      <c r="C22" s="68"/>
      <c r="D22" s="69"/>
      <c r="E22" s="23" t="s">
        <v>67</v>
      </c>
      <c r="F22" s="74">
        <v>2400</v>
      </c>
      <c r="G22" s="92">
        <v>800</v>
      </c>
      <c r="H22" s="53"/>
      <c r="J22" t="str">
        <f>PROPER(J21)</f>
        <v>Tour &amp; Incentive Travel Sdn Bhd</v>
      </c>
    </row>
    <row r="23" spans="1:10" x14ac:dyDescent="0.25">
      <c r="A23" s="75"/>
      <c r="B23" s="67" t="s">
        <v>32</v>
      </c>
      <c r="C23" s="68"/>
      <c r="D23" s="69"/>
      <c r="E23" s="23"/>
      <c r="F23" s="74">
        <v>500</v>
      </c>
      <c r="G23" s="92"/>
      <c r="H23" s="53"/>
    </row>
    <row r="24" spans="1:10" x14ac:dyDescent="0.25">
      <c r="A24" s="75"/>
      <c r="B24" s="94"/>
      <c r="C24" s="68"/>
      <c r="D24" s="69"/>
      <c r="E24" s="23"/>
      <c r="F24" s="74"/>
      <c r="G24" s="92"/>
      <c r="H24" s="53"/>
    </row>
    <row r="25" spans="1:10" x14ac:dyDescent="0.25">
      <c r="A25" s="75"/>
      <c r="B25" s="71"/>
      <c r="C25" s="72"/>
      <c r="D25" s="73"/>
      <c r="E25" s="23"/>
      <c r="F25" s="74"/>
      <c r="G25" s="93"/>
      <c r="H25" s="53"/>
    </row>
    <row r="26" spans="1:10" x14ac:dyDescent="0.25">
      <c r="A26" s="75"/>
      <c r="B26" s="71"/>
      <c r="C26" s="72"/>
      <c r="D26" s="73"/>
      <c r="E26" s="75"/>
      <c r="F26" s="74"/>
      <c r="G26" s="76"/>
      <c r="H26" s="55"/>
    </row>
    <row r="27" spans="1:10" x14ac:dyDescent="0.25">
      <c r="A27" s="71"/>
      <c r="B27" s="71"/>
      <c r="C27" s="72"/>
      <c r="D27" s="73"/>
      <c r="E27" s="75"/>
      <c r="F27" s="74"/>
      <c r="G27" s="77"/>
      <c r="H27" s="55"/>
    </row>
    <row r="28" spans="1:10" x14ac:dyDescent="0.25">
      <c r="A28" s="57"/>
      <c r="B28" s="57"/>
      <c r="C28" s="58"/>
      <c r="D28" s="59"/>
      <c r="E28" s="60"/>
      <c r="F28" s="58"/>
      <c r="G28" s="60"/>
      <c r="H28" s="61"/>
    </row>
    <row r="29" spans="1:10" ht="20.25" customHeight="1" thickBot="1" x14ac:dyDescent="0.3">
      <c r="A29" s="83"/>
      <c r="B29" s="63" t="s">
        <v>111</v>
      </c>
      <c r="C29" s="63"/>
      <c r="D29" s="63"/>
      <c r="E29" s="63"/>
      <c r="F29" s="64">
        <f>SUM(F21:F28)</f>
        <v>7700</v>
      </c>
      <c r="G29" s="65">
        <f>SUM(G21:G28)</f>
        <v>5820</v>
      </c>
      <c r="H29" s="66"/>
    </row>
    <row r="30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15426-F6EF-48C3-AF98-CFF5B6B154CF}">
  <sheetPr codeName="Sheet18"/>
  <dimension ref="A1:J30"/>
  <sheetViews>
    <sheetView view="pageBreakPreview" zoomScaleNormal="100" zoomScaleSheetLayoutView="100" workbookViewId="0">
      <selection activeCell="B21" sqref="B21:D21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142</v>
      </c>
    </row>
    <row r="6" spans="1:5" x14ac:dyDescent="0.25">
      <c r="A6" t="s">
        <v>9</v>
      </c>
      <c r="B6" t="s">
        <v>143</v>
      </c>
    </row>
    <row r="8" spans="1:5" x14ac:dyDescent="0.25">
      <c r="A8" t="s">
        <v>10</v>
      </c>
      <c r="B8" s="95" t="s">
        <v>144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F29</f>
        <v>9000</v>
      </c>
    </row>
    <row r="15" spans="1:5" x14ac:dyDescent="0.25">
      <c r="A15" t="s">
        <v>16</v>
      </c>
      <c r="C15" s="35">
        <f>G29</f>
        <v>8000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75" t="s">
        <v>146</v>
      </c>
      <c r="B21" s="105" t="s">
        <v>145</v>
      </c>
      <c r="C21" s="106"/>
      <c r="D21" s="107"/>
      <c r="E21" s="23" t="s">
        <v>148</v>
      </c>
      <c r="F21" s="74">
        <v>8000</v>
      </c>
      <c r="G21" s="92">
        <v>8000</v>
      </c>
      <c r="H21" s="53"/>
      <c r="J21" t="s">
        <v>147</v>
      </c>
    </row>
    <row r="22" spans="1:10" x14ac:dyDescent="0.25">
      <c r="A22" s="75"/>
      <c r="B22" s="94" t="s">
        <v>32</v>
      </c>
      <c r="C22" s="68"/>
      <c r="D22" s="69"/>
      <c r="E22" s="23"/>
      <c r="F22" s="74">
        <v>1000</v>
      </c>
      <c r="G22" s="92"/>
      <c r="H22" s="53"/>
      <c r="J22" t="str">
        <f>PROPER(J21)</f>
        <v>Eqtd Consulting Sdn Bhd</v>
      </c>
    </row>
    <row r="23" spans="1:10" x14ac:dyDescent="0.25">
      <c r="A23" s="75"/>
      <c r="B23" s="67"/>
      <c r="C23" s="68"/>
      <c r="D23" s="69"/>
      <c r="E23" s="23"/>
      <c r="F23" s="74"/>
      <c r="G23" s="92"/>
      <c r="H23" s="53"/>
    </row>
    <row r="24" spans="1:10" x14ac:dyDescent="0.25">
      <c r="A24" s="75"/>
      <c r="B24" s="94"/>
      <c r="C24" s="68"/>
      <c r="D24" s="69"/>
      <c r="E24" s="23"/>
      <c r="F24" s="74"/>
      <c r="G24" s="92"/>
      <c r="H24" s="53"/>
    </row>
    <row r="25" spans="1:10" x14ac:dyDescent="0.25">
      <c r="A25" s="75"/>
      <c r="B25" s="71"/>
      <c r="C25" s="72"/>
      <c r="D25" s="73"/>
      <c r="E25" s="23"/>
      <c r="F25" s="74"/>
      <c r="G25" s="93"/>
      <c r="H25" s="53"/>
    </row>
    <row r="26" spans="1:10" x14ac:dyDescent="0.25">
      <c r="A26" s="75"/>
      <c r="B26" s="71"/>
      <c r="C26" s="72"/>
      <c r="D26" s="73"/>
      <c r="E26" s="75"/>
      <c r="F26" s="74"/>
      <c r="G26" s="76"/>
      <c r="H26" s="55"/>
    </row>
    <row r="27" spans="1:10" x14ac:dyDescent="0.25">
      <c r="A27" s="71"/>
      <c r="B27" s="71"/>
      <c r="C27" s="72"/>
      <c r="D27" s="73"/>
      <c r="E27" s="75"/>
      <c r="F27" s="74"/>
      <c r="G27" s="77"/>
      <c r="H27" s="55"/>
    </row>
    <row r="28" spans="1:10" x14ac:dyDescent="0.25">
      <c r="A28" s="57"/>
      <c r="B28" s="57"/>
      <c r="C28" s="58"/>
      <c r="D28" s="59"/>
      <c r="E28" s="60"/>
      <c r="F28" s="58"/>
      <c r="G28" s="60"/>
      <c r="H28" s="61"/>
    </row>
    <row r="29" spans="1:10" ht="20.25" customHeight="1" thickBot="1" x14ac:dyDescent="0.3">
      <c r="A29" s="83"/>
      <c r="B29" s="63" t="s">
        <v>111</v>
      </c>
      <c r="C29" s="63"/>
      <c r="D29" s="63"/>
      <c r="E29" s="63"/>
      <c r="F29" s="64">
        <f>SUM(F21:F28)</f>
        <v>9000</v>
      </c>
      <c r="G29" s="65">
        <f>SUM(G21:G28)</f>
        <v>8000</v>
      </c>
      <c r="H29" s="66"/>
    </row>
    <row r="30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DB09-32F8-42E9-A31A-5AC33E8C2636}">
  <sheetPr codeName="Sheet39"/>
  <dimension ref="A1:J30"/>
  <sheetViews>
    <sheetView view="pageBreakPreview" zoomScaleNormal="100" zoomScaleSheetLayoutView="100" workbookViewId="0">
      <selection activeCell="B28" sqref="B28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321</v>
      </c>
    </row>
    <row r="6" spans="1:5" x14ac:dyDescent="0.25">
      <c r="A6" t="s">
        <v>9</v>
      </c>
      <c r="B6" t="s">
        <v>322</v>
      </c>
    </row>
    <row r="8" spans="1:5" x14ac:dyDescent="0.25">
      <c r="A8" t="s">
        <v>10</v>
      </c>
      <c r="B8" s="95" t="s">
        <v>323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325</v>
      </c>
    </row>
    <row r="14" spans="1:5" x14ac:dyDescent="0.25">
      <c r="A14" t="s">
        <v>15</v>
      </c>
      <c r="C14" s="35">
        <f>F29</f>
        <v>10000</v>
      </c>
    </row>
    <row r="15" spans="1:5" x14ac:dyDescent="0.25">
      <c r="A15" t="s">
        <v>16</v>
      </c>
      <c r="C15" s="35">
        <f>G29</f>
        <v>10000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x14ac:dyDescent="0.25">
      <c r="A21" s="75" t="s">
        <v>192</v>
      </c>
      <c r="B21" s="71" t="s">
        <v>47</v>
      </c>
      <c r="C21" s="72"/>
      <c r="D21" s="73"/>
      <c r="E21" s="23" t="s">
        <v>76</v>
      </c>
      <c r="F21" s="74">
        <v>6000</v>
      </c>
      <c r="G21" s="92">
        <v>7000</v>
      </c>
      <c r="H21" s="53"/>
      <c r="J21" t="s">
        <v>75</v>
      </c>
    </row>
    <row r="22" spans="1:10" x14ac:dyDescent="0.25">
      <c r="A22" s="75" t="s">
        <v>192</v>
      </c>
      <c r="B22" s="94" t="s">
        <v>324</v>
      </c>
      <c r="C22" s="68"/>
      <c r="D22" s="69"/>
      <c r="E22" s="23" t="s">
        <v>76</v>
      </c>
      <c r="F22" s="74">
        <v>3000</v>
      </c>
      <c r="G22" s="92">
        <v>3000</v>
      </c>
      <c r="H22" s="53"/>
      <c r="J22" t="str">
        <f>PROPER(J21)</f>
        <v>Discover Vacations Sdn Bhd</v>
      </c>
    </row>
    <row r="23" spans="1:10" x14ac:dyDescent="0.25">
      <c r="A23" s="75"/>
      <c r="B23" s="67" t="s">
        <v>169</v>
      </c>
      <c r="C23" s="68"/>
      <c r="D23" s="69"/>
      <c r="E23" s="23"/>
      <c r="F23" s="74">
        <v>500</v>
      </c>
      <c r="G23" s="92"/>
      <c r="H23" s="53"/>
    </row>
    <row r="24" spans="1:10" x14ac:dyDescent="0.25">
      <c r="A24" s="75"/>
      <c r="B24" s="94" t="s">
        <v>32</v>
      </c>
      <c r="C24" s="68"/>
      <c r="D24" s="69"/>
      <c r="E24" s="23"/>
      <c r="F24" s="74">
        <v>500</v>
      </c>
      <c r="G24" s="92"/>
      <c r="H24" s="53"/>
    </row>
    <row r="25" spans="1:10" x14ac:dyDescent="0.25">
      <c r="A25" s="75"/>
      <c r="B25" s="71"/>
      <c r="C25" s="72"/>
      <c r="D25" s="73"/>
      <c r="E25" s="23"/>
      <c r="F25" s="74"/>
      <c r="G25" s="93"/>
      <c r="H25" s="53"/>
    </row>
    <row r="26" spans="1:10" x14ac:dyDescent="0.25">
      <c r="A26" s="75"/>
      <c r="B26" s="71"/>
      <c r="C26" s="72"/>
      <c r="D26" s="73"/>
      <c r="E26" s="75"/>
      <c r="F26" s="74"/>
      <c r="G26" s="76"/>
      <c r="H26" s="55"/>
    </row>
    <row r="27" spans="1:10" x14ac:dyDescent="0.25">
      <c r="A27" s="71"/>
      <c r="B27" s="71"/>
      <c r="C27" s="72"/>
      <c r="D27" s="73"/>
      <c r="E27" s="75"/>
      <c r="F27" s="74"/>
      <c r="G27" s="77"/>
      <c r="H27" s="55"/>
    </row>
    <row r="28" spans="1:10" x14ac:dyDescent="0.25">
      <c r="A28" s="57"/>
      <c r="B28" s="57"/>
      <c r="C28" s="58"/>
      <c r="D28" s="59"/>
      <c r="E28" s="60"/>
      <c r="F28" s="58"/>
      <c r="G28" s="60"/>
      <c r="H28" s="61"/>
    </row>
    <row r="29" spans="1:10" ht="20.25" customHeight="1" thickBot="1" x14ac:dyDescent="0.3">
      <c r="A29" s="83"/>
      <c r="B29" s="63" t="s">
        <v>111</v>
      </c>
      <c r="C29" s="63"/>
      <c r="D29" s="63"/>
      <c r="E29" s="63"/>
      <c r="F29" s="64">
        <f>SUM(F21:F28)</f>
        <v>10000</v>
      </c>
      <c r="G29" s="65">
        <f>SUM(G21:G28)</f>
        <v>10000</v>
      </c>
      <c r="H29" s="66"/>
    </row>
    <row r="30" spans="1:10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3540A-CCF0-4A2E-B432-3EA07B8ABEF4}">
  <sheetPr codeName="Sheet21"/>
  <dimension ref="A1:J32"/>
  <sheetViews>
    <sheetView view="pageBreakPreview" zoomScaleNormal="100" zoomScaleSheetLayoutView="100" workbookViewId="0">
      <selection activeCell="G34" sqref="G34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178</v>
      </c>
    </row>
    <row r="6" spans="1:5" x14ac:dyDescent="0.25">
      <c r="A6" t="s">
        <v>9</v>
      </c>
      <c r="B6" t="s">
        <v>179</v>
      </c>
    </row>
    <row r="8" spans="1:5" x14ac:dyDescent="0.25">
      <c r="A8" t="s">
        <v>10</v>
      </c>
      <c r="B8" s="95" t="s">
        <v>180</v>
      </c>
    </row>
    <row r="9" spans="1:5" x14ac:dyDescent="0.25">
      <c r="E9" s="32"/>
    </row>
    <row r="10" spans="1:5" x14ac:dyDescent="0.25">
      <c r="A10" t="s">
        <v>11</v>
      </c>
      <c r="C10" t="s">
        <v>181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4000</v>
      </c>
    </row>
    <row r="15" spans="1:5" x14ac:dyDescent="0.25">
      <c r="A15" t="s">
        <v>16</v>
      </c>
      <c r="C15" s="35">
        <f>G31</f>
        <v>1356.4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x14ac:dyDescent="0.25">
      <c r="A21" s="75"/>
      <c r="B21" s="71" t="s">
        <v>182</v>
      </c>
      <c r="C21" s="72"/>
      <c r="D21" s="73"/>
      <c r="E21" s="23"/>
      <c r="F21" s="74">
        <v>400</v>
      </c>
      <c r="G21" s="92"/>
      <c r="H21" s="53"/>
      <c r="J21" t="s">
        <v>164</v>
      </c>
    </row>
    <row r="22" spans="1:10" x14ac:dyDescent="0.25">
      <c r="A22" s="75" t="s">
        <v>186</v>
      </c>
      <c r="B22" s="86" t="s">
        <v>183</v>
      </c>
      <c r="C22" s="84"/>
      <c r="D22" s="85"/>
      <c r="E22" s="23" t="s">
        <v>185</v>
      </c>
      <c r="F22" s="74">
        <v>2400</v>
      </c>
      <c r="G22" s="92">
        <v>369.70000000000005</v>
      </c>
      <c r="H22" s="53"/>
      <c r="J22" t="str">
        <f>PROPER(J21)</f>
        <v>Yoon Pauline</v>
      </c>
    </row>
    <row r="23" spans="1:10" x14ac:dyDescent="0.25">
      <c r="A23" s="75"/>
      <c r="B23" s="96" t="s">
        <v>32</v>
      </c>
      <c r="C23" s="78"/>
      <c r="D23" s="79"/>
      <c r="E23" s="23"/>
      <c r="F23" s="74">
        <v>1200</v>
      </c>
      <c r="G23" s="92"/>
      <c r="H23" s="53"/>
    </row>
    <row r="24" spans="1:10" x14ac:dyDescent="0.25">
      <c r="A24" s="75" t="s">
        <v>186</v>
      </c>
      <c r="B24" s="96" t="s">
        <v>184</v>
      </c>
      <c r="C24" s="78"/>
      <c r="D24" s="79"/>
      <c r="E24" s="23" t="s">
        <v>185</v>
      </c>
      <c r="F24" s="74"/>
      <c r="G24" s="92">
        <v>37.1</v>
      </c>
      <c r="H24" s="53"/>
    </row>
    <row r="25" spans="1:10" x14ac:dyDescent="0.25">
      <c r="A25" s="75" t="s">
        <v>299</v>
      </c>
      <c r="B25" s="67" t="s">
        <v>187</v>
      </c>
      <c r="C25" s="68"/>
      <c r="D25" s="69"/>
      <c r="E25" s="23" t="s">
        <v>12</v>
      </c>
      <c r="F25" s="74"/>
      <c r="G25" s="92">
        <v>339</v>
      </c>
      <c r="H25" s="53"/>
    </row>
    <row r="26" spans="1:10" x14ac:dyDescent="0.25">
      <c r="A26" s="75" t="s">
        <v>298</v>
      </c>
      <c r="B26" s="94" t="s">
        <v>297</v>
      </c>
      <c r="C26" s="68"/>
      <c r="D26" s="69"/>
      <c r="E26" s="23" t="s">
        <v>181</v>
      </c>
      <c r="F26" s="74"/>
      <c r="G26" s="92">
        <v>550.6</v>
      </c>
      <c r="H26" s="53"/>
    </row>
    <row r="27" spans="1:10" x14ac:dyDescent="0.25">
      <c r="A27" s="75"/>
      <c r="B27" s="71"/>
      <c r="C27" s="72"/>
      <c r="D27" s="73"/>
      <c r="E27" s="23" t="s">
        <v>181</v>
      </c>
      <c r="F27" s="74"/>
      <c r="G27" s="93">
        <v>60</v>
      </c>
      <c r="H27" s="53"/>
    </row>
    <row r="28" spans="1:10" x14ac:dyDescent="0.25">
      <c r="A28" s="75"/>
      <c r="B28" s="71"/>
      <c r="C28" s="72"/>
      <c r="D28" s="73"/>
      <c r="E28" s="75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4000</v>
      </c>
      <c r="G31" s="65">
        <f>SUM(G21:G30)</f>
        <v>1356.4</v>
      </c>
      <c r="H31" s="66"/>
    </row>
    <row r="32" spans="1:10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43BB-4D00-486A-B083-C7371467FE5E}">
  <sheetPr codeName="Sheet22"/>
  <dimension ref="A1:J32"/>
  <sheetViews>
    <sheetView view="pageBreakPreview" zoomScaleNormal="100" zoomScaleSheetLayoutView="100" workbookViewId="0">
      <selection activeCell="E15" sqref="E15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188</v>
      </c>
    </row>
    <row r="6" spans="1:5" x14ac:dyDescent="0.25">
      <c r="A6" t="s">
        <v>9</v>
      </c>
      <c r="B6" t="s">
        <v>189</v>
      </c>
    </row>
    <row r="8" spans="1:5" x14ac:dyDescent="0.25">
      <c r="A8" t="s">
        <v>10</v>
      </c>
      <c r="B8" s="95" t="s">
        <v>190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9960</v>
      </c>
    </row>
    <row r="15" spans="1:5" x14ac:dyDescent="0.25">
      <c r="A15" t="s">
        <v>16</v>
      </c>
      <c r="C15" s="35">
        <f>G31</f>
        <v>9948.1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27.75" customHeight="1" x14ac:dyDescent="0.25">
      <c r="A21" s="75" t="s">
        <v>300</v>
      </c>
      <c r="B21" s="105" t="s">
        <v>191</v>
      </c>
      <c r="C21" s="106"/>
      <c r="D21" s="107"/>
      <c r="E21" s="23" t="s">
        <v>51</v>
      </c>
      <c r="F21" s="74">
        <v>9960</v>
      </c>
      <c r="G21" s="92">
        <v>9948.1</v>
      </c>
      <c r="H21" s="53"/>
      <c r="J21" t="s">
        <v>50</v>
      </c>
    </row>
    <row r="22" spans="1:10" x14ac:dyDescent="0.25">
      <c r="A22" s="75"/>
      <c r="B22" s="86"/>
      <c r="C22" s="84"/>
      <c r="D22" s="85"/>
      <c r="E22" s="23"/>
      <c r="F22" s="74"/>
      <c r="G22" s="92"/>
      <c r="H22" s="53"/>
      <c r="J22" t="str">
        <f>PROPER(J21)</f>
        <v>Ftz Travel &amp; Tours Sdn Bhd</v>
      </c>
    </row>
    <row r="23" spans="1:10" x14ac:dyDescent="0.25">
      <c r="A23" s="75"/>
      <c r="B23" s="96"/>
      <c r="C23" s="78"/>
      <c r="D23" s="79"/>
      <c r="E23" s="23"/>
      <c r="F23" s="74"/>
      <c r="G23" s="92"/>
      <c r="H23" s="53"/>
    </row>
    <row r="24" spans="1:10" x14ac:dyDescent="0.25">
      <c r="A24" s="75"/>
      <c r="B24" s="96"/>
      <c r="C24" s="78"/>
      <c r="D24" s="79"/>
      <c r="E24" s="23"/>
      <c r="F24" s="74"/>
      <c r="G24" s="92"/>
      <c r="H24" s="53"/>
    </row>
    <row r="25" spans="1:10" x14ac:dyDescent="0.25">
      <c r="A25" s="75"/>
      <c r="B25" s="67"/>
      <c r="C25" s="68"/>
      <c r="D25" s="69"/>
      <c r="E25" s="23"/>
      <c r="F25" s="74"/>
      <c r="G25" s="92"/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75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9960</v>
      </c>
      <c r="G31" s="65">
        <f>SUM(G21:G30)</f>
        <v>9948.1</v>
      </c>
      <c r="H31" s="66"/>
    </row>
    <row r="32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6F2E-B1BE-4C3E-8F25-0844AA23A378}">
  <sheetPr codeName="Sheet19"/>
  <dimension ref="A1:J32"/>
  <sheetViews>
    <sheetView view="pageBreakPreview" zoomScaleNormal="100" zoomScaleSheetLayoutView="100" workbookViewId="0">
      <selection activeCell="E17" sqref="E17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149</v>
      </c>
    </row>
    <row r="6" spans="1:5" x14ac:dyDescent="0.25">
      <c r="A6" t="s">
        <v>9</v>
      </c>
      <c r="B6" t="s">
        <v>150</v>
      </c>
    </row>
    <row r="8" spans="1:5" x14ac:dyDescent="0.25">
      <c r="A8" t="s">
        <v>10</v>
      </c>
      <c r="B8" s="95" t="s">
        <v>151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135</v>
      </c>
    </row>
    <row r="14" spans="1:5" x14ac:dyDescent="0.25">
      <c r="A14" t="s">
        <v>15</v>
      </c>
      <c r="C14" s="35">
        <f>F31</f>
        <v>42300</v>
      </c>
    </row>
    <row r="15" spans="1:5" x14ac:dyDescent="0.25">
      <c r="A15" t="s">
        <v>16</v>
      </c>
      <c r="C15" s="35">
        <f>G31</f>
        <v>30972.41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x14ac:dyDescent="0.25">
      <c r="A21" s="75" t="s">
        <v>156</v>
      </c>
      <c r="B21" s="71" t="s">
        <v>152</v>
      </c>
      <c r="C21" s="72"/>
      <c r="D21" s="73"/>
      <c r="E21" s="23" t="s">
        <v>155</v>
      </c>
      <c r="F21" s="74">
        <v>29500</v>
      </c>
      <c r="G21" s="92">
        <v>23531.11</v>
      </c>
      <c r="H21" s="53"/>
      <c r="J21" t="s">
        <v>164</v>
      </c>
    </row>
    <row r="22" spans="1:10" ht="36" customHeight="1" x14ac:dyDescent="0.25">
      <c r="A22" s="75"/>
      <c r="B22" s="114" t="s">
        <v>153</v>
      </c>
      <c r="C22" s="115"/>
      <c r="D22" s="116"/>
      <c r="E22" s="23"/>
      <c r="F22" s="74">
        <v>10000</v>
      </c>
      <c r="G22" s="92"/>
      <c r="H22" s="53"/>
      <c r="J22" t="str">
        <f>PROPER(J21)</f>
        <v>Yoon Pauline</v>
      </c>
    </row>
    <row r="23" spans="1:10" x14ac:dyDescent="0.25">
      <c r="A23" s="75" t="s">
        <v>162</v>
      </c>
      <c r="B23" s="96" t="s">
        <v>157</v>
      </c>
      <c r="C23" s="78"/>
      <c r="D23" s="79"/>
      <c r="E23" s="23" t="s">
        <v>51</v>
      </c>
      <c r="F23" s="74"/>
      <c r="G23" s="92">
        <v>3227.7</v>
      </c>
      <c r="H23" s="53"/>
    </row>
    <row r="24" spans="1:10" x14ac:dyDescent="0.25">
      <c r="A24" s="75" t="s">
        <v>161</v>
      </c>
      <c r="B24" s="96" t="s">
        <v>158</v>
      </c>
      <c r="C24" s="78"/>
      <c r="D24" s="79"/>
      <c r="E24" s="23" t="s">
        <v>160</v>
      </c>
      <c r="F24" s="74"/>
      <c r="G24" s="92">
        <v>2300</v>
      </c>
      <c r="H24" s="53"/>
    </row>
    <row r="25" spans="1:10" x14ac:dyDescent="0.25">
      <c r="A25" s="75" t="s">
        <v>163</v>
      </c>
      <c r="B25" s="67" t="s">
        <v>154</v>
      </c>
      <c r="C25" s="68"/>
      <c r="D25" s="69"/>
      <c r="E25" s="23" t="s">
        <v>12</v>
      </c>
      <c r="F25" s="74">
        <v>2000</v>
      </c>
      <c r="G25" s="92">
        <v>1703.6</v>
      </c>
      <c r="H25" s="53"/>
    </row>
    <row r="26" spans="1:10" x14ac:dyDescent="0.25">
      <c r="A26" s="75"/>
      <c r="B26" s="94" t="s">
        <v>32</v>
      </c>
      <c r="C26" s="68"/>
      <c r="D26" s="69"/>
      <c r="E26" s="23"/>
      <c r="F26" s="74">
        <v>800</v>
      </c>
      <c r="G26" s="92"/>
      <c r="H26" s="53"/>
    </row>
    <row r="27" spans="1:10" x14ac:dyDescent="0.25">
      <c r="A27" s="75" t="s">
        <v>163</v>
      </c>
      <c r="B27" s="71" t="s">
        <v>159</v>
      </c>
      <c r="C27" s="72"/>
      <c r="D27" s="73"/>
      <c r="E27" s="23" t="s">
        <v>12</v>
      </c>
      <c r="F27" s="74"/>
      <c r="G27" s="93">
        <v>210</v>
      </c>
      <c r="H27" s="53"/>
    </row>
    <row r="28" spans="1:10" x14ac:dyDescent="0.25">
      <c r="A28" s="75"/>
      <c r="B28" s="71"/>
      <c r="C28" s="72"/>
      <c r="D28" s="73"/>
      <c r="E28" s="75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42300</v>
      </c>
      <c r="G31" s="65">
        <f>SUM(G21:G30)</f>
        <v>30972.41</v>
      </c>
      <c r="H31" s="66"/>
    </row>
    <row r="32" spans="1:10" ht="15.75" thickTop="1" x14ac:dyDescent="0.25"/>
  </sheetData>
  <mergeCells count="2">
    <mergeCell ref="B19:D19"/>
    <mergeCell ref="B22:D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2BB3-1B86-4A04-8767-E8C09933BF34}">
  <sheetPr codeName="Sheet36"/>
  <dimension ref="A1:J32"/>
  <sheetViews>
    <sheetView view="pageBreakPreview" zoomScaleNormal="100" zoomScaleSheetLayoutView="100" workbookViewId="0">
      <selection activeCell="G40" sqref="G40:G41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165</v>
      </c>
    </row>
    <row r="6" spans="1:5" x14ac:dyDescent="0.25">
      <c r="A6" t="s">
        <v>9</v>
      </c>
      <c r="B6" t="s">
        <v>166</v>
      </c>
    </row>
    <row r="8" spans="1:5" x14ac:dyDescent="0.25">
      <c r="A8" t="s">
        <v>10</v>
      </c>
      <c r="B8" s="95" t="s">
        <v>167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10000</v>
      </c>
    </row>
    <row r="15" spans="1:5" x14ac:dyDescent="0.25">
      <c r="A15" t="s">
        <v>16</v>
      </c>
      <c r="C15" s="35">
        <f>G31</f>
        <v>4763.7000000000007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x14ac:dyDescent="0.25">
      <c r="A21" s="75" t="s">
        <v>162</v>
      </c>
      <c r="B21" s="71" t="s">
        <v>301</v>
      </c>
      <c r="C21" s="72"/>
      <c r="D21" s="73"/>
      <c r="E21" s="23" t="s">
        <v>51</v>
      </c>
      <c r="F21" s="74">
        <v>4800</v>
      </c>
      <c r="G21" s="92">
        <v>3132.8</v>
      </c>
      <c r="H21" s="53"/>
      <c r="J21" t="s">
        <v>164</v>
      </c>
    </row>
    <row r="22" spans="1:10" x14ac:dyDescent="0.25">
      <c r="A22" s="75"/>
      <c r="B22" s="86" t="s">
        <v>302</v>
      </c>
      <c r="C22" s="84"/>
      <c r="D22" s="85"/>
      <c r="E22" s="23"/>
      <c r="F22" s="74">
        <v>1500</v>
      </c>
      <c r="G22" s="92"/>
      <c r="H22" s="53"/>
      <c r="J22" t="str">
        <f>PROPER(J21)</f>
        <v>Yoon Pauline</v>
      </c>
    </row>
    <row r="23" spans="1:10" x14ac:dyDescent="0.25">
      <c r="A23" s="75" t="s">
        <v>303</v>
      </c>
      <c r="B23" s="96" t="s">
        <v>168</v>
      </c>
      <c r="C23" s="78"/>
      <c r="D23" s="79"/>
      <c r="E23" s="23" t="s">
        <v>12</v>
      </c>
      <c r="F23" s="74">
        <v>2400</v>
      </c>
      <c r="G23" s="92">
        <v>1460.9</v>
      </c>
      <c r="H23" s="53"/>
    </row>
    <row r="24" spans="1:10" x14ac:dyDescent="0.25">
      <c r="A24" s="75"/>
      <c r="B24" s="96" t="s">
        <v>277</v>
      </c>
      <c r="C24" s="78"/>
      <c r="D24" s="79"/>
      <c r="E24" s="23"/>
      <c r="F24" s="74">
        <v>600</v>
      </c>
      <c r="G24" s="92"/>
      <c r="H24" s="53"/>
    </row>
    <row r="25" spans="1:10" x14ac:dyDescent="0.25">
      <c r="A25" s="75"/>
      <c r="B25" s="67" t="s">
        <v>32</v>
      </c>
      <c r="C25" s="68"/>
      <c r="D25" s="69"/>
      <c r="E25" s="23"/>
      <c r="F25" s="74">
        <v>700</v>
      </c>
      <c r="G25" s="92"/>
      <c r="H25" s="53"/>
    </row>
    <row r="26" spans="1:10" x14ac:dyDescent="0.25">
      <c r="A26" s="75" t="s">
        <v>303</v>
      </c>
      <c r="B26" s="94" t="s">
        <v>304</v>
      </c>
      <c r="C26" s="68"/>
      <c r="D26" s="69"/>
      <c r="E26" s="23" t="s">
        <v>12</v>
      </c>
      <c r="F26" s="74"/>
      <c r="G26" s="92">
        <v>170</v>
      </c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75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10000</v>
      </c>
      <c r="G31" s="65">
        <f>SUM(G21:G30)</f>
        <v>4763.7000000000007</v>
      </c>
      <c r="H31" s="66"/>
    </row>
    <row r="32" spans="1:10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CFFE8-98A1-457E-BA8E-8C3556A11874}">
  <sheetPr codeName="Sheet20"/>
  <dimension ref="A1:J32"/>
  <sheetViews>
    <sheetView view="pageBreakPreview" zoomScaleNormal="100" zoomScaleSheetLayoutView="100" workbookViewId="0">
      <selection activeCell="C29" sqref="C29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170</v>
      </c>
    </row>
    <row r="6" spans="1:5" x14ac:dyDescent="0.25">
      <c r="A6" t="s">
        <v>9</v>
      </c>
      <c r="B6" t="s">
        <v>171</v>
      </c>
    </row>
    <row r="8" spans="1:5" x14ac:dyDescent="0.25">
      <c r="A8" t="s">
        <v>10</v>
      </c>
      <c r="B8" s="95" t="s">
        <v>172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1850</v>
      </c>
    </row>
    <row r="15" spans="1:5" x14ac:dyDescent="0.25">
      <c r="A15" t="s">
        <v>16</v>
      </c>
      <c r="C15" s="35">
        <f>G31</f>
        <v>1010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x14ac:dyDescent="0.25">
      <c r="A21" s="75" t="s">
        <v>177</v>
      </c>
      <c r="B21" s="71" t="s">
        <v>173</v>
      </c>
      <c r="C21" s="72"/>
      <c r="D21" s="73"/>
      <c r="E21" s="23" t="s">
        <v>176</v>
      </c>
      <c r="F21" s="74">
        <v>1000</v>
      </c>
      <c r="G21" s="92">
        <v>1010</v>
      </c>
      <c r="H21" s="53"/>
      <c r="J21" t="s">
        <v>175</v>
      </c>
    </row>
    <row r="22" spans="1:10" x14ac:dyDescent="0.25">
      <c r="A22" s="75"/>
      <c r="B22" s="86" t="s">
        <v>174</v>
      </c>
      <c r="C22" s="84"/>
      <c r="D22" s="85"/>
      <c r="E22" s="23"/>
      <c r="F22" s="74">
        <v>350</v>
      </c>
      <c r="G22" s="92"/>
      <c r="H22" s="53"/>
      <c r="J22" t="str">
        <f>PROPER(J21)</f>
        <v>Golden Advanture</v>
      </c>
    </row>
    <row r="23" spans="1:10" x14ac:dyDescent="0.25">
      <c r="A23" s="75"/>
      <c r="B23" s="96" t="s">
        <v>32</v>
      </c>
      <c r="C23" s="78"/>
      <c r="D23" s="79"/>
      <c r="E23" s="23"/>
      <c r="F23" s="74">
        <v>500</v>
      </c>
      <c r="G23" s="92"/>
      <c r="H23" s="53"/>
    </row>
    <row r="24" spans="1:10" x14ac:dyDescent="0.25">
      <c r="A24" s="75"/>
      <c r="B24" s="96"/>
      <c r="C24" s="78"/>
      <c r="D24" s="79"/>
      <c r="E24" s="23"/>
      <c r="F24" s="74"/>
      <c r="G24" s="92"/>
      <c r="H24" s="53"/>
    </row>
    <row r="25" spans="1:10" x14ac:dyDescent="0.25">
      <c r="A25" s="75"/>
      <c r="B25" s="67"/>
      <c r="C25" s="68"/>
      <c r="D25" s="69"/>
      <c r="E25" s="23"/>
      <c r="F25" s="74"/>
      <c r="G25" s="92"/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75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1850</v>
      </c>
      <c r="G31" s="65">
        <f>SUM(G21:G30)</f>
        <v>1010</v>
      </c>
      <c r="H31" s="66"/>
    </row>
    <row r="32" spans="1:10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D8E34-A11C-40E4-AB01-864387D923DD}">
  <sheetPr codeName="Sheet23">
    <tabColor rgb="FFFFC000"/>
  </sheetPr>
  <dimension ref="A1:J32"/>
  <sheetViews>
    <sheetView tabSelected="1" view="pageBreakPreview" topLeftCell="A10" zoomScaleNormal="100" zoomScaleSheetLayoutView="100" workbookViewId="0">
      <selection activeCell="E21" sqref="E21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193</v>
      </c>
    </row>
    <row r="6" spans="1:5" x14ac:dyDescent="0.25">
      <c r="A6" t="s">
        <v>9</v>
      </c>
      <c r="B6" t="s">
        <v>194</v>
      </c>
    </row>
    <row r="8" spans="1:5" x14ac:dyDescent="0.25">
      <c r="A8" t="s">
        <v>10</v>
      </c>
      <c r="B8" s="95" t="s">
        <v>195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135</v>
      </c>
    </row>
    <row r="14" spans="1:5" x14ac:dyDescent="0.25">
      <c r="A14" t="s">
        <v>15</v>
      </c>
      <c r="C14" s="35">
        <f>F31</f>
        <v>36960</v>
      </c>
    </row>
    <row r="15" spans="1:5" x14ac:dyDescent="0.25">
      <c r="A15" t="s">
        <v>16</v>
      </c>
      <c r="C15" s="35">
        <f>G31</f>
        <v>9838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27.75" customHeight="1" x14ac:dyDescent="0.25">
      <c r="A21" s="75"/>
      <c r="B21" s="105" t="s">
        <v>196</v>
      </c>
      <c r="C21" s="106"/>
      <c r="D21" s="107"/>
      <c r="E21" s="23"/>
      <c r="F21" s="74">
        <v>20000</v>
      </c>
      <c r="G21" s="92"/>
      <c r="H21" s="53"/>
      <c r="J21" t="s">
        <v>204</v>
      </c>
    </row>
    <row r="22" spans="1:10" ht="36.75" customHeight="1" x14ac:dyDescent="0.25">
      <c r="A22" s="75" t="s">
        <v>206</v>
      </c>
      <c r="B22" s="114" t="s">
        <v>197</v>
      </c>
      <c r="C22" s="115"/>
      <c r="D22" s="116"/>
      <c r="E22" s="23" t="s">
        <v>205</v>
      </c>
      <c r="F22" s="74">
        <v>9600</v>
      </c>
      <c r="G22" s="92">
        <v>4880</v>
      </c>
      <c r="H22" s="53"/>
      <c r="J22" t="str">
        <f>PROPER(J21)</f>
        <v>Pts Travel &amp; Tours Sdn Bhd</v>
      </c>
    </row>
    <row r="23" spans="1:10" x14ac:dyDescent="0.25">
      <c r="A23" s="75" t="s">
        <v>206</v>
      </c>
      <c r="B23" s="96" t="s">
        <v>198</v>
      </c>
      <c r="C23" s="78"/>
      <c r="D23" s="79"/>
      <c r="E23" s="23" t="s">
        <v>205</v>
      </c>
      <c r="F23" s="74">
        <v>4800</v>
      </c>
      <c r="G23" s="92">
        <v>4380</v>
      </c>
      <c r="H23" s="53"/>
    </row>
    <row r="24" spans="1:10" x14ac:dyDescent="0.25">
      <c r="A24" s="75"/>
      <c r="B24" s="96" t="s">
        <v>169</v>
      </c>
      <c r="C24" s="78"/>
      <c r="D24" s="79"/>
      <c r="E24" s="23"/>
      <c r="F24" s="74">
        <v>560</v>
      </c>
      <c r="G24" s="92"/>
      <c r="H24" s="53"/>
    </row>
    <row r="25" spans="1:10" x14ac:dyDescent="0.25">
      <c r="A25" s="75"/>
      <c r="B25" s="67" t="s">
        <v>32</v>
      </c>
      <c r="C25" s="68"/>
      <c r="D25" s="69"/>
      <c r="E25" s="23"/>
      <c r="F25" s="74">
        <v>2000</v>
      </c>
      <c r="G25" s="92"/>
      <c r="H25" s="53"/>
    </row>
    <row r="26" spans="1:10" x14ac:dyDescent="0.25">
      <c r="A26" s="75" t="s">
        <v>206</v>
      </c>
      <c r="B26" s="94" t="s">
        <v>199</v>
      </c>
      <c r="C26" s="68"/>
      <c r="D26" s="69"/>
      <c r="E26" s="23" t="s">
        <v>205</v>
      </c>
      <c r="F26" s="74"/>
      <c r="G26" s="92">
        <v>280</v>
      </c>
      <c r="H26" s="53"/>
    </row>
    <row r="27" spans="1:10" x14ac:dyDescent="0.25">
      <c r="A27" s="75" t="s">
        <v>206</v>
      </c>
      <c r="B27" s="71" t="s">
        <v>200</v>
      </c>
      <c r="C27" s="72"/>
      <c r="D27" s="73"/>
      <c r="E27" s="23" t="s">
        <v>205</v>
      </c>
      <c r="F27" s="74"/>
      <c r="G27" s="93">
        <v>224</v>
      </c>
      <c r="H27" s="53"/>
    </row>
    <row r="28" spans="1:10" x14ac:dyDescent="0.25">
      <c r="A28" s="75" t="s">
        <v>206</v>
      </c>
      <c r="B28" s="71" t="s">
        <v>201</v>
      </c>
      <c r="C28" s="72"/>
      <c r="D28" s="73"/>
      <c r="E28" s="23" t="s">
        <v>205</v>
      </c>
      <c r="F28" s="74"/>
      <c r="G28" s="76">
        <v>14</v>
      </c>
      <c r="H28" s="55"/>
    </row>
    <row r="29" spans="1:10" x14ac:dyDescent="0.25">
      <c r="A29" s="71" t="s">
        <v>203</v>
      </c>
      <c r="B29" s="71" t="s">
        <v>57</v>
      </c>
      <c r="C29" s="72"/>
      <c r="D29" s="73"/>
      <c r="E29" s="75" t="s">
        <v>202</v>
      </c>
      <c r="F29" s="74"/>
      <c r="G29" s="77">
        <v>60</v>
      </c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36960</v>
      </c>
      <c r="G31" s="65">
        <f>SUM(G21:G30)</f>
        <v>9838</v>
      </c>
      <c r="H31" s="66"/>
    </row>
    <row r="32" spans="1:10" ht="15.75" thickTop="1" x14ac:dyDescent="0.25"/>
  </sheetData>
  <mergeCells count="3">
    <mergeCell ref="B19:D19"/>
    <mergeCell ref="B21:D21"/>
    <mergeCell ref="B22:D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F440-59BF-41D8-A43B-392BD2FCB81E}">
  <sheetPr codeName="Sheet37"/>
  <dimension ref="A1:J29"/>
  <sheetViews>
    <sheetView view="pageBreakPreview" zoomScaleNormal="100" zoomScaleSheetLayoutView="100" workbookViewId="0">
      <selection activeCell="D10" sqref="D10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30.57031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305</v>
      </c>
    </row>
    <row r="6" spans="1:5" x14ac:dyDescent="0.25">
      <c r="A6" t="s">
        <v>9</v>
      </c>
      <c r="B6" t="s">
        <v>306</v>
      </c>
    </row>
    <row r="8" spans="1:5" x14ac:dyDescent="0.25">
      <c r="A8" t="s">
        <v>10</v>
      </c>
      <c r="B8" s="95" t="s">
        <v>307</v>
      </c>
    </row>
    <row r="9" spans="1:5" x14ac:dyDescent="0.25">
      <c r="E9" s="32"/>
    </row>
    <row r="10" spans="1:5" x14ac:dyDescent="0.25">
      <c r="A10" t="s">
        <v>11</v>
      </c>
      <c r="C10" t="s">
        <v>181</v>
      </c>
    </row>
    <row r="12" spans="1:5" x14ac:dyDescent="0.25">
      <c r="A12" t="s">
        <v>13</v>
      </c>
      <c r="C12" t="s">
        <v>135</v>
      </c>
    </row>
    <row r="14" spans="1:5" x14ac:dyDescent="0.25">
      <c r="A14" t="s">
        <v>15</v>
      </c>
      <c r="C14" s="35">
        <f>F28</f>
        <v>22000</v>
      </c>
    </row>
    <row r="15" spans="1:5" x14ac:dyDescent="0.25">
      <c r="A15" t="s">
        <v>16</v>
      </c>
      <c r="C15" s="35">
        <f>G28</f>
        <v>15800.400000000001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80" t="s">
        <v>314</v>
      </c>
      <c r="B21" s="114" t="s">
        <v>308</v>
      </c>
      <c r="C21" s="115"/>
      <c r="D21" s="116"/>
      <c r="E21" s="54" t="s">
        <v>51</v>
      </c>
      <c r="F21" s="74">
        <v>6000</v>
      </c>
      <c r="G21" s="100">
        <v>8843</v>
      </c>
      <c r="H21" s="53"/>
      <c r="J21" t="s">
        <v>50</v>
      </c>
    </row>
    <row r="22" spans="1:10" ht="30.75" customHeight="1" x14ac:dyDescent="0.25">
      <c r="A22" s="80"/>
      <c r="B22" s="105" t="s">
        <v>309</v>
      </c>
      <c r="C22" s="106"/>
      <c r="D22" s="107"/>
      <c r="E22" s="54"/>
      <c r="F22" s="74">
        <v>2000</v>
      </c>
      <c r="G22" s="82"/>
      <c r="H22" s="53"/>
      <c r="J22" t="str">
        <f>PROPER(J21)</f>
        <v>Ftz Travel &amp; Tours Sdn Bhd</v>
      </c>
    </row>
    <row r="23" spans="1:10" x14ac:dyDescent="0.25">
      <c r="A23" s="80" t="s">
        <v>314</v>
      </c>
      <c r="B23" s="71" t="s">
        <v>183</v>
      </c>
      <c r="C23" s="72"/>
      <c r="D23" s="73"/>
      <c r="E23" s="54" t="s">
        <v>51</v>
      </c>
      <c r="F23" s="74">
        <v>12000</v>
      </c>
      <c r="G23" s="81">
        <v>6573.2</v>
      </c>
      <c r="H23" s="55"/>
    </row>
    <row r="24" spans="1:10" x14ac:dyDescent="0.25">
      <c r="A24" s="80"/>
      <c r="B24" s="71" t="s">
        <v>32</v>
      </c>
      <c r="C24" s="72"/>
      <c r="D24" s="73"/>
      <c r="E24" s="80"/>
      <c r="F24" s="74">
        <v>2000</v>
      </c>
      <c r="G24" s="81"/>
      <c r="H24" s="55"/>
    </row>
    <row r="25" spans="1:10" x14ac:dyDescent="0.25">
      <c r="A25" s="71" t="s">
        <v>312</v>
      </c>
      <c r="B25" s="71" t="s">
        <v>310</v>
      </c>
      <c r="C25" s="72"/>
      <c r="D25" s="73"/>
      <c r="E25" s="75" t="s">
        <v>181</v>
      </c>
      <c r="F25" s="74"/>
      <c r="G25" s="76">
        <v>228</v>
      </c>
      <c r="H25" s="55"/>
    </row>
    <row r="26" spans="1:10" x14ac:dyDescent="0.25">
      <c r="A26" s="71" t="s">
        <v>313</v>
      </c>
      <c r="B26" s="71" t="s">
        <v>311</v>
      </c>
      <c r="C26" s="72"/>
      <c r="D26" s="73"/>
      <c r="E26" s="75" t="s">
        <v>181</v>
      </c>
      <c r="F26" s="74"/>
      <c r="G26" s="76">
        <v>156.19999999999999</v>
      </c>
      <c r="H26" s="55"/>
    </row>
    <row r="27" spans="1:10" x14ac:dyDescent="0.25">
      <c r="A27" s="57"/>
      <c r="B27" s="57"/>
      <c r="C27" s="58"/>
      <c r="D27" s="59"/>
      <c r="E27" s="60"/>
      <c r="F27" s="58"/>
      <c r="G27" s="60"/>
      <c r="H27" s="61"/>
    </row>
    <row r="28" spans="1:10" ht="20.25" customHeight="1" thickBot="1" x14ac:dyDescent="0.3">
      <c r="A28" s="83"/>
      <c r="B28" s="63" t="s">
        <v>111</v>
      </c>
      <c r="C28" s="63"/>
      <c r="D28" s="63"/>
      <c r="E28" s="63"/>
      <c r="F28" s="64">
        <f>SUM(F21:F27)</f>
        <v>22000</v>
      </c>
      <c r="G28" s="65">
        <f>SUM(G21:G27)</f>
        <v>15800.400000000001</v>
      </c>
      <c r="H28" s="66"/>
    </row>
    <row r="29" spans="1:10" ht="15.75" thickTop="1" x14ac:dyDescent="0.25"/>
  </sheetData>
  <mergeCells count="3">
    <mergeCell ref="B19:D19"/>
    <mergeCell ref="B21:D21"/>
    <mergeCell ref="B22:D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8E68E-0C85-4C1D-9110-767C7BF9C58A}">
  <sheetPr codeName="Sheet24"/>
  <dimension ref="A1:J32"/>
  <sheetViews>
    <sheetView view="pageBreakPreview" zoomScaleNormal="100" zoomScaleSheetLayoutView="100" workbookViewId="0">
      <selection activeCell="B21" sqref="B21:D21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207</v>
      </c>
    </row>
    <row r="6" spans="1:5" x14ac:dyDescent="0.25">
      <c r="A6" t="s">
        <v>9</v>
      </c>
      <c r="B6" t="s">
        <v>208</v>
      </c>
    </row>
    <row r="8" spans="1:5" x14ac:dyDescent="0.25">
      <c r="A8" t="s">
        <v>10</v>
      </c>
      <c r="B8" s="95" t="s">
        <v>209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3300</v>
      </c>
    </row>
    <row r="15" spans="1:5" x14ac:dyDescent="0.25">
      <c r="A15" t="s">
        <v>16</v>
      </c>
      <c r="C15" s="35">
        <f>G31</f>
        <v>1812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6.75" customHeight="1" x14ac:dyDescent="0.25">
      <c r="A21" s="75" t="s">
        <v>211</v>
      </c>
      <c r="B21" s="114" t="s">
        <v>210</v>
      </c>
      <c r="C21" s="115"/>
      <c r="D21" s="116"/>
      <c r="E21" s="23" t="s">
        <v>67</v>
      </c>
      <c r="F21" s="74">
        <v>2400</v>
      </c>
      <c r="G21" s="92">
        <v>1680</v>
      </c>
      <c r="H21" s="53"/>
      <c r="J21" t="s">
        <v>66</v>
      </c>
    </row>
    <row r="22" spans="1:10" ht="30" x14ac:dyDescent="0.25">
      <c r="A22" s="75" t="s">
        <v>211</v>
      </c>
      <c r="B22" s="97" t="s">
        <v>96</v>
      </c>
      <c r="C22" s="84"/>
      <c r="D22" s="85"/>
      <c r="E22" s="23" t="s">
        <v>67</v>
      </c>
      <c r="F22" s="74">
        <v>400</v>
      </c>
      <c r="G22" s="92">
        <v>132</v>
      </c>
      <c r="H22" s="53"/>
      <c r="J22" t="str">
        <f>PROPER(J21)</f>
        <v>Tour &amp; Incentive Travel Sdn Bhd</v>
      </c>
    </row>
    <row r="23" spans="1:10" x14ac:dyDescent="0.25">
      <c r="A23" s="75"/>
      <c r="B23" s="96" t="s">
        <v>32</v>
      </c>
      <c r="C23" s="78"/>
      <c r="D23" s="79"/>
      <c r="E23" s="23"/>
      <c r="F23" s="74">
        <v>500</v>
      </c>
      <c r="G23" s="92"/>
      <c r="H23" s="53"/>
    </row>
    <row r="24" spans="1:10" x14ac:dyDescent="0.25">
      <c r="A24" s="75"/>
      <c r="B24" s="96"/>
      <c r="C24" s="78"/>
      <c r="D24" s="79"/>
      <c r="E24" s="23"/>
      <c r="F24" s="74"/>
      <c r="G24" s="92"/>
      <c r="H24" s="53"/>
    </row>
    <row r="25" spans="1:10" x14ac:dyDescent="0.25">
      <c r="A25" s="75"/>
      <c r="B25" s="67"/>
      <c r="C25" s="68"/>
      <c r="D25" s="69"/>
      <c r="E25" s="23"/>
      <c r="F25" s="74"/>
      <c r="G25" s="92"/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3300</v>
      </c>
      <c r="G31" s="65">
        <f>SUM(G21:G30)</f>
        <v>1812</v>
      </c>
      <c r="H31" s="66"/>
    </row>
    <row r="32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36F5-0053-4F81-BAAA-86F8859E7FD8}">
  <sheetPr codeName="Sheet25"/>
  <dimension ref="A1:J32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212</v>
      </c>
    </row>
    <row r="6" spans="1:5" x14ac:dyDescent="0.25">
      <c r="A6" t="s">
        <v>9</v>
      </c>
      <c r="B6" t="s">
        <v>213</v>
      </c>
    </row>
    <row r="8" spans="1:5" x14ac:dyDescent="0.25">
      <c r="A8" t="s">
        <v>10</v>
      </c>
      <c r="B8" s="95" t="s">
        <v>214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3800</v>
      </c>
    </row>
    <row r="15" spans="1:5" x14ac:dyDescent="0.25">
      <c r="A15" t="s">
        <v>16</v>
      </c>
      <c r="C15" s="35">
        <f>G31</f>
        <v>3527.4500000000003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6.75" customHeight="1" x14ac:dyDescent="0.25">
      <c r="A21" s="75" t="s">
        <v>217</v>
      </c>
      <c r="B21" s="114" t="s">
        <v>215</v>
      </c>
      <c r="C21" s="115"/>
      <c r="D21" s="116"/>
      <c r="E21" s="23" t="s">
        <v>51</v>
      </c>
      <c r="F21" s="74">
        <v>2500</v>
      </c>
      <c r="G21" s="92">
        <v>3135.4</v>
      </c>
      <c r="H21" s="53"/>
      <c r="J21" t="s">
        <v>50</v>
      </c>
    </row>
    <row r="22" spans="1:10" x14ac:dyDescent="0.25">
      <c r="A22" s="75" t="s">
        <v>217</v>
      </c>
      <c r="B22" s="97" t="s">
        <v>216</v>
      </c>
      <c r="C22" s="84"/>
      <c r="D22" s="85"/>
      <c r="E22" s="23" t="s">
        <v>51</v>
      </c>
      <c r="F22" s="74">
        <v>800</v>
      </c>
      <c r="G22" s="92">
        <v>392.05</v>
      </c>
      <c r="H22" s="53"/>
      <c r="J22" t="str">
        <f>PROPER(J21)</f>
        <v>Ftz Travel &amp; Tours Sdn Bhd</v>
      </c>
    </row>
    <row r="23" spans="1:10" x14ac:dyDescent="0.25">
      <c r="A23" s="75"/>
      <c r="B23" s="96" t="s">
        <v>32</v>
      </c>
      <c r="C23" s="78"/>
      <c r="D23" s="79"/>
      <c r="E23" s="23"/>
      <c r="F23" s="74">
        <v>500</v>
      </c>
      <c r="G23" s="92"/>
      <c r="H23" s="53"/>
    </row>
    <row r="24" spans="1:10" x14ac:dyDescent="0.25">
      <c r="A24" s="75"/>
      <c r="B24" s="96"/>
      <c r="C24" s="78"/>
      <c r="D24" s="79"/>
      <c r="E24" s="23"/>
      <c r="F24" s="74"/>
      <c r="G24" s="92"/>
      <c r="H24" s="53"/>
    </row>
    <row r="25" spans="1:10" x14ac:dyDescent="0.25">
      <c r="A25" s="75"/>
      <c r="B25" s="67"/>
      <c r="C25" s="68"/>
      <c r="D25" s="69"/>
      <c r="E25" s="23"/>
      <c r="F25" s="74"/>
      <c r="G25" s="92"/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3800</v>
      </c>
      <c r="G31" s="65">
        <f>SUM(G21:G30)</f>
        <v>3527.4500000000003</v>
      </c>
      <c r="H31" s="66"/>
    </row>
    <row r="32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D846-696C-4C29-8C23-BEC204C11305}">
  <sheetPr codeName="Sheet26"/>
  <dimension ref="A1:J32"/>
  <sheetViews>
    <sheetView view="pageBreakPreview" zoomScaleNormal="100" zoomScaleSheetLayoutView="100" workbookViewId="0">
      <selection activeCell="B9" sqref="B9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218</v>
      </c>
    </row>
    <row r="6" spans="1:5" x14ac:dyDescent="0.25">
      <c r="A6" t="s">
        <v>9</v>
      </c>
      <c r="B6" t="s">
        <v>219</v>
      </c>
    </row>
    <row r="8" spans="1:5" x14ac:dyDescent="0.25">
      <c r="A8" t="s">
        <v>10</v>
      </c>
      <c r="B8" s="95" t="s">
        <v>330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4500</v>
      </c>
    </row>
    <row r="15" spans="1:5" x14ac:dyDescent="0.25">
      <c r="A15" t="s">
        <v>16</v>
      </c>
      <c r="C15" s="35">
        <f>G31</f>
        <v>2144.42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6.75" customHeight="1" x14ac:dyDescent="0.25">
      <c r="A21" s="75" t="s">
        <v>225</v>
      </c>
      <c r="B21" s="114" t="s">
        <v>220</v>
      </c>
      <c r="C21" s="115"/>
      <c r="D21" s="116"/>
      <c r="E21" s="23" t="s">
        <v>51</v>
      </c>
      <c r="F21" s="74">
        <v>2500</v>
      </c>
      <c r="G21" s="92">
        <v>1059.5</v>
      </c>
      <c r="H21" s="53"/>
      <c r="J21" t="s">
        <v>50</v>
      </c>
    </row>
    <row r="22" spans="1:10" x14ac:dyDescent="0.25">
      <c r="A22" s="75" t="s">
        <v>225</v>
      </c>
      <c r="B22" s="97" t="s">
        <v>221</v>
      </c>
      <c r="C22" s="84"/>
      <c r="D22" s="85"/>
      <c r="E22" s="23" t="s">
        <v>51</v>
      </c>
      <c r="F22" s="74">
        <v>600</v>
      </c>
      <c r="G22" s="92">
        <v>261.39999999999998</v>
      </c>
      <c r="H22" s="53"/>
      <c r="J22" t="str">
        <f>PROPER(J21)</f>
        <v>Ftz Travel &amp; Tours Sdn Bhd</v>
      </c>
    </row>
    <row r="23" spans="1:10" x14ac:dyDescent="0.25">
      <c r="A23" s="75" t="s">
        <v>226</v>
      </c>
      <c r="B23" s="96" t="s">
        <v>222</v>
      </c>
      <c r="C23" s="78"/>
      <c r="D23" s="79"/>
      <c r="E23" s="23" t="s">
        <v>12</v>
      </c>
      <c r="F23" s="74">
        <v>800</v>
      </c>
      <c r="G23" s="92">
        <v>623.52</v>
      </c>
      <c r="H23" s="53"/>
    </row>
    <row r="24" spans="1:10" x14ac:dyDescent="0.25">
      <c r="A24" s="75"/>
      <c r="B24" s="96" t="s">
        <v>32</v>
      </c>
      <c r="C24" s="78"/>
      <c r="D24" s="79"/>
      <c r="E24" s="23"/>
      <c r="F24" s="74">
        <v>600</v>
      </c>
      <c r="G24" s="92"/>
      <c r="H24" s="53"/>
    </row>
    <row r="25" spans="1:10" x14ac:dyDescent="0.25">
      <c r="A25" s="75" t="s">
        <v>224</v>
      </c>
      <c r="B25" s="94" t="s">
        <v>223</v>
      </c>
      <c r="C25" s="68"/>
      <c r="D25" s="69"/>
      <c r="E25" s="23" t="s">
        <v>59</v>
      </c>
      <c r="F25" s="74"/>
      <c r="G25" s="92">
        <v>200</v>
      </c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4500</v>
      </c>
      <c r="G31" s="65">
        <f>SUM(G21:G30)</f>
        <v>2144.42</v>
      </c>
      <c r="H31" s="66"/>
    </row>
    <row r="32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9E3A-2477-4045-A905-03D34C658C03}">
  <sheetPr codeName="Sheet27">
    <tabColor rgb="FFFF0000"/>
  </sheetPr>
  <dimension ref="A1:J32"/>
  <sheetViews>
    <sheetView view="pageBreakPreview" zoomScaleNormal="100" zoomScaleSheetLayoutView="100" workbookViewId="0">
      <selection activeCell="C13" sqref="C13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227</v>
      </c>
    </row>
    <row r="6" spans="1:5" x14ac:dyDescent="0.25">
      <c r="A6" t="s">
        <v>9</v>
      </c>
      <c r="B6" t="s">
        <v>228</v>
      </c>
    </row>
    <row r="8" spans="1:5" x14ac:dyDescent="0.25">
      <c r="A8" t="s">
        <v>10</v>
      </c>
      <c r="B8" s="95" t="s">
        <v>229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135</v>
      </c>
    </row>
    <row r="14" spans="1:5" x14ac:dyDescent="0.25">
      <c r="A14" t="s">
        <v>15</v>
      </c>
      <c r="C14" s="35">
        <f>F31</f>
        <v>40000</v>
      </c>
    </row>
    <row r="15" spans="1:5" x14ac:dyDescent="0.25">
      <c r="A15" t="s">
        <v>16</v>
      </c>
      <c r="C15" s="35">
        <f>G31</f>
        <v>352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6.75" customHeight="1" x14ac:dyDescent="0.25">
      <c r="A21" s="75"/>
      <c r="B21" s="114"/>
      <c r="C21" s="115"/>
      <c r="D21" s="116"/>
      <c r="E21" s="23"/>
      <c r="F21" s="74">
        <v>40000</v>
      </c>
      <c r="G21" s="92"/>
      <c r="H21" s="53"/>
      <c r="J21" t="s">
        <v>164</v>
      </c>
    </row>
    <row r="22" spans="1:10" x14ac:dyDescent="0.25">
      <c r="A22" s="75" t="s">
        <v>226</v>
      </c>
      <c r="B22" s="86" t="s">
        <v>235</v>
      </c>
      <c r="C22" s="84"/>
      <c r="D22" s="85"/>
      <c r="E22" s="23" t="s">
        <v>12</v>
      </c>
      <c r="F22" s="74"/>
      <c r="G22" s="92">
        <v>352</v>
      </c>
      <c r="H22" s="53"/>
      <c r="J22" t="str">
        <f>PROPER(J21)</f>
        <v>Yoon Pauline</v>
      </c>
    </row>
    <row r="23" spans="1:10" x14ac:dyDescent="0.25">
      <c r="A23" s="75"/>
      <c r="B23" s="96"/>
      <c r="C23" s="78"/>
      <c r="D23" s="79"/>
      <c r="E23" s="23"/>
      <c r="F23" s="74"/>
      <c r="G23" s="92"/>
      <c r="H23" s="53"/>
    </row>
    <row r="24" spans="1:10" x14ac:dyDescent="0.25">
      <c r="A24" s="75"/>
      <c r="B24" s="96"/>
      <c r="C24" s="78"/>
      <c r="D24" s="79"/>
      <c r="E24" s="23"/>
      <c r="F24" s="74"/>
      <c r="G24" s="92"/>
      <c r="H24" s="53"/>
    </row>
    <row r="25" spans="1:10" x14ac:dyDescent="0.25">
      <c r="A25" s="75"/>
      <c r="B25" s="94"/>
      <c r="C25" s="68"/>
      <c r="D25" s="69"/>
      <c r="E25" s="23"/>
      <c r="F25" s="74"/>
      <c r="G25" s="92"/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40000</v>
      </c>
      <c r="G31" s="65">
        <f>SUM(G21:G30)</f>
        <v>352</v>
      </c>
      <c r="H31" s="66"/>
    </row>
    <row r="32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26D9C-7D3B-45BB-ABEF-AE7E460A7BE9}">
  <sheetPr codeName="Sheet28"/>
  <dimension ref="A1:J32"/>
  <sheetViews>
    <sheetView view="pageBreakPreview" zoomScaleNormal="100" zoomScaleSheetLayoutView="100" workbookViewId="0">
      <selection activeCell="F19" sqref="F19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230</v>
      </c>
    </row>
    <row r="6" spans="1:5" x14ac:dyDescent="0.25">
      <c r="A6" t="s">
        <v>9</v>
      </c>
      <c r="B6" t="s">
        <v>231</v>
      </c>
    </row>
    <row r="8" spans="1:5" x14ac:dyDescent="0.25">
      <c r="A8" t="s">
        <v>10</v>
      </c>
      <c r="B8" s="95" t="s">
        <v>232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6600</v>
      </c>
    </row>
    <row r="15" spans="1:5" x14ac:dyDescent="0.25">
      <c r="A15" t="s">
        <v>16</v>
      </c>
      <c r="C15" s="35">
        <f>G31</f>
        <v>5990.65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6.75" customHeight="1" x14ac:dyDescent="0.25">
      <c r="A21" s="75" t="s">
        <v>240</v>
      </c>
      <c r="B21" s="114" t="s">
        <v>233</v>
      </c>
      <c r="C21" s="115"/>
      <c r="D21" s="116"/>
      <c r="E21" s="23" t="s">
        <v>239</v>
      </c>
      <c r="F21" s="74">
        <v>3600</v>
      </c>
      <c r="G21" s="92">
        <v>3760</v>
      </c>
      <c r="H21" s="53"/>
      <c r="J21" t="s">
        <v>238</v>
      </c>
    </row>
    <row r="22" spans="1:10" x14ac:dyDescent="0.25">
      <c r="A22" s="75" t="s">
        <v>240</v>
      </c>
      <c r="B22" s="97" t="s">
        <v>96</v>
      </c>
      <c r="C22" s="84"/>
      <c r="D22" s="85"/>
      <c r="E22" s="23" t="s">
        <v>239</v>
      </c>
      <c r="F22" s="74">
        <v>1000</v>
      </c>
      <c r="G22" s="92">
        <v>880.65</v>
      </c>
      <c r="H22" s="53"/>
      <c r="J22" t="str">
        <f>PROPER(J21)</f>
        <v>Maxim Holidays Sdn Bhd</v>
      </c>
    </row>
    <row r="23" spans="1:10" x14ac:dyDescent="0.25">
      <c r="A23" s="75" t="s">
        <v>237</v>
      </c>
      <c r="B23" s="96" t="s">
        <v>234</v>
      </c>
      <c r="C23" s="78"/>
      <c r="D23" s="79"/>
      <c r="E23" s="23" t="s">
        <v>236</v>
      </c>
      <c r="F23" s="74">
        <v>1500</v>
      </c>
      <c r="G23" s="92">
        <v>1350</v>
      </c>
      <c r="H23" s="53"/>
    </row>
    <row r="24" spans="1:10" x14ac:dyDescent="0.25">
      <c r="A24" s="75"/>
      <c r="B24" s="96" t="s">
        <v>32</v>
      </c>
      <c r="C24" s="78"/>
      <c r="D24" s="79"/>
      <c r="E24" s="23"/>
      <c r="F24" s="74">
        <v>500</v>
      </c>
      <c r="G24" s="92"/>
      <c r="H24" s="53"/>
    </row>
    <row r="25" spans="1:10" x14ac:dyDescent="0.25">
      <c r="A25" s="75"/>
      <c r="B25" s="94"/>
      <c r="C25" s="68"/>
      <c r="D25" s="69"/>
      <c r="E25" s="23"/>
      <c r="F25" s="74"/>
      <c r="G25" s="92"/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6600</v>
      </c>
      <c r="G31" s="65">
        <f>SUM(G21:G30)</f>
        <v>5990.65</v>
      </c>
      <c r="H31" s="66"/>
    </row>
    <row r="32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4838E-CFDB-4836-83C6-45C0C129C74F}">
  <sheetPr codeName="Sheet29"/>
  <dimension ref="A1:J32"/>
  <sheetViews>
    <sheetView view="pageBreakPreview" topLeftCell="A4" zoomScaleNormal="100" zoomScaleSheetLayoutView="100" workbookViewId="0">
      <selection activeCell="E19" sqref="E19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241</v>
      </c>
    </row>
    <row r="6" spans="1:5" x14ac:dyDescent="0.25">
      <c r="A6" t="s">
        <v>9</v>
      </c>
      <c r="B6" t="s">
        <v>242</v>
      </c>
    </row>
    <row r="8" spans="1:5" x14ac:dyDescent="0.25">
      <c r="A8" t="s">
        <v>10</v>
      </c>
      <c r="B8" s="95" t="s">
        <v>243</v>
      </c>
    </row>
    <row r="9" spans="1:5" x14ac:dyDescent="0.25">
      <c r="E9" s="32"/>
    </row>
    <row r="10" spans="1:5" x14ac:dyDescent="0.25">
      <c r="A10" t="s">
        <v>11</v>
      </c>
      <c r="C10" t="s">
        <v>244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8400</v>
      </c>
    </row>
    <row r="15" spans="1:5" x14ac:dyDescent="0.25">
      <c r="A15" t="s">
        <v>16</v>
      </c>
      <c r="C15" s="35">
        <f>G31</f>
        <v>2311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x14ac:dyDescent="0.25">
      <c r="A21" s="75" t="s">
        <v>225</v>
      </c>
      <c r="B21" s="86" t="s">
        <v>245</v>
      </c>
      <c r="C21" s="98"/>
      <c r="D21" s="99"/>
      <c r="E21" s="23" t="s">
        <v>51</v>
      </c>
      <c r="F21" s="74">
        <v>3200</v>
      </c>
      <c r="G21" s="92">
        <v>1198</v>
      </c>
      <c r="H21" s="53"/>
      <c r="J21" t="s">
        <v>248</v>
      </c>
    </row>
    <row r="22" spans="1:10" x14ac:dyDescent="0.25">
      <c r="A22" s="75"/>
      <c r="B22" s="86" t="s">
        <v>246</v>
      </c>
      <c r="C22" s="84"/>
      <c r="D22" s="85"/>
      <c r="E22" s="23"/>
      <c r="F22" s="74">
        <v>1500</v>
      </c>
      <c r="G22" s="92"/>
      <c r="H22" s="53"/>
      <c r="J22" t="str">
        <f>PROPER(J21)</f>
        <v>Flagstaff Holdings Sdn Bhd</v>
      </c>
    </row>
    <row r="23" spans="1:10" x14ac:dyDescent="0.25">
      <c r="A23" s="75" t="s">
        <v>250</v>
      </c>
      <c r="B23" s="96" t="s">
        <v>247</v>
      </c>
      <c r="C23" s="78"/>
      <c r="D23" s="79"/>
      <c r="E23" s="23" t="s">
        <v>249</v>
      </c>
      <c r="F23" s="74">
        <v>2700</v>
      </c>
      <c r="G23" s="92">
        <v>1113</v>
      </c>
      <c r="H23" s="53"/>
    </row>
    <row r="24" spans="1:10" x14ac:dyDescent="0.25">
      <c r="A24" s="75"/>
      <c r="B24" s="96" t="s">
        <v>32</v>
      </c>
      <c r="C24" s="78"/>
      <c r="D24" s="79"/>
      <c r="E24" s="23"/>
      <c r="F24" s="74">
        <v>1000</v>
      </c>
      <c r="G24" s="92"/>
      <c r="H24" s="53"/>
    </row>
    <row r="25" spans="1:10" x14ac:dyDescent="0.25">
      <c r="A25" s="75"/>
      <c r="B25" s="94"/>
      <c r="C25" s="68"/>
      <c r="D25" s="69"/>
      <c r="E25" s="23"/>
      <c r="F25" s="74"/>
      <c r="G25" s="92"/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8400</v>
      </c>
      <c r="G31" s="65">
        <f>SUM(G21:G30)</f>
        <v>2311</v>
      </c>
      <c r="H31" s="66"/>
    </row>
    <row r="32" spans="1:10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D3C7-5AB6-44E9-A705-94398352B3AE}">
  <sheetPr codeName="Sheet30"/>
  <dimension ref="A1:J32"/>
  <sheetViews>
    <sheetView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251</v>
      </c>
    </row>
    <row r="6" spans="1:5" x14ac:dyDescent="0.25">
      <c r="A6" t="s">
        <v>9</v>
      </c>
      <c r="B6" t="s">
        <v>252</v>
      </c>
    </row>
    <row r="8" spans="1:5" x14ac:dyDescent="0.25">
      <c r="A8" t="s">
        <v>10</v>
      </c>
      <c r="B8" s="95" t="s">
        <v>253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5910</v>
      </c>
    </row>
    <row r="15" spans="1:5" x14ac:dyDescent="0.25">
      <c r="A15" t="s">
        <v>16</v>
      </c>
      <c r="C15" s="35">
        <f>G31</f>
        <v>3507.5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4.5" customHeight="1" x14ac:dyDescent="0.25">
      <c r="A21" s="75" t="s">
        <v>257</v>
      </c>
      <c r="B21" s="114" t="s">
        <v>254</v>
      </c>
      <c r="C21" s="115"/>
      <c r="D21" s="116"/>
      <c r="E21" s="23" t="s">
        <v>67</v>
      </c>
      <c r="F21" s="74">
        <v>2800</v>
      </c>
      <c r="G21" s="92">
        <v>1630</v>
      </c>
      <c r="H21" s="53"/>
      <c r="J21" t="s">
        <v>58</v>
      </c>
    </row>
    <row r="22" spans="1:10" ht="30" x14ac:dyDescent="0.25">
      <c r="A22" s="75" t="s">
        <v>257</v>
      </c>
      <c r="B22" s="86" t="s">
        <v>216</v>
      </c>
      <c r="C22" s="84"/>
      <c r="D22" s="85"/>
      <c r="E22" s="23" t="s">
        <v>67</v>
      </c>
      <c r="F22" s="74">
        <v>1200</v>
      </c>
      <c r="G22" s="92">
        <v>480</v>
      </c>
      <c r="H22" s="53"/>
      <c r="J22" t="str">
        <f>PROPER(J21)</f>
        <v>Malathi D/O Muniandy</v>
      </c>
    </row>
    <row r="23" spans="1:10" ht="30" x14ac:dyDescent="0.25">
      <c r="A23" s="75" t="s">
        <v>258</v>
      </c>
      <c r="B23" s="96" t="s">
        <v>255</v>
      </c>
      <c r="C23" s="78"/>
      <c r="D23" s="79"/>
      <c r="E23" s="23" t="s">
        <v>256</v>
      </c>
      <c r="F23" s="74">
        <v>1310</v>
      </c>
      <c r="G23" s="92">
        <v>1337.5</v>
      </c>
      <c r="H23" s="53"/>
    </row>
    <row r="24" spans="1:10" x14ac:dyDescent="0.25">
      <c r="A24" s="75"/>
      <c r="B24" s="96" t="s">
        <v>32</v>
      </c>
      <c r="C24" s="78"/>
      <c r="D24" s="79"/>
      <c r="E24" s="23"/>
      <c r="F24" s="74">
        <v>600</v>
      </c>
      <c r="G24" s="92"/>
      <c r="H24" s="53"/>
    </row>
    <row r="25" spans="1:10" x14ac:dyDescent="0.25">
      <c r="A25" s="75" t="s">
        <v>224</v>
      </c>
      <c r="B25" s="94" t="s">
        <v>57</v>
      </c>
      <c r="C25" s="68"/>
      <c r="D25" s="69"/>
      <c r="E25" s="23" t="s">
        <v>59</v>
      </c>
      <c r="F25" s="74"/>
      <c r="G25" s="92">
        <v>60</v>
      </c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5910</v>
      </c>
      <c r="G31" s="65">
        <f>SUM(G21:G30)</f>
        <v>3507.5</v>
      </c>
      <c r="H31" s="66"/>
    </row>
    <row r="32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3CF21-FB65-460E-916B-4E220474DD41}">
  <sheetPr codeName="Sheet31"/>
  <dimension ref="A1:J32"/>
  <sheetViews>
    <sheetView view="pageBreakPreview" zoomScaleNormal="100" zoomScaleSheetLayoutView="100" workbookViewId="0">
      <selection activeCell="I23" sqref="I23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259</v>
      </c>
    </row>
    <row r="6" spans="1:5" x14ac:dyDescent="0.25">
      <c r="A6" t="s">
        <v>9</v>
      </c>
      <c r="B6" t="s">
        <v>260</v>
      </c>
    </row>
    <row r="8" spans="1:5" x14ac:dyDescent="0.25">
      <c r="A8" t="s">
        <v>10</v>
      </c>
      <c r="B8" s="95" t="s">
        <v>261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9500</v>
      </c>
    </row>
    <row r="15" spans="1:5" x14ac:dyDescent="0.25">
      <c r="A15" t="s">
        <v>16</v>
      </c>
      <c r="C15" s="35">
        <f>G31</f>
        <v>4959.6799999999994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4.5" customHeight="1" x14ac:dyDescent="0.25">
      <c r="A21" s="75" t="s">
        <v>268</v>
      </c>
      <c r="B21" s="114" t="s">
        <v>262</v>
      </c>
      <c r="C21" s="115"/>
      <c r="D21" s="116"/>
      <c r="E21" s="23" t="s">
        <v>51</v>
      </c>
      <c r="F21" s="74">
        <v>3000</v>
      </c>
      <c r="G21" s="92">
        <v>1890.6</v>
      </c>
      <c r="H21" s="53"/>
      <c r="J21" t="s">
        <v>266</v>
      </c>
    </row>
    <row r="22" spans="1:10" x14ac:dyDescent="0.25">
      <c r="A22" s="75" t="s">
        <v>268</v>
      </c>
      <c r="B22" s="86" t="s">
        <v>263</v>
      </c>
      <c r="C22" s="84"/>
      <c r="D22" s="85"/>
      <c r="E22" s="23" t="s">
        <v>51</v>
      </c>
      <c r="F22" s="74">
        <v>2500</v>
      </c>
      <c r="G22" s="92">
        <v>1299</v>
      </c>
      <c r="H22" s="53"/>
      <c r="J22" t="str">
        <f>PROPER(J21)</f>
        <v>Salient Glory City Sdn Bhd</v>
      </c>
    </row>
    <row r="23" spans="1:10" x14ac:dyDescent="0.25">
      <c r="A23" s="75" t="s">
        <v>265</v>
      </c>
      <c r="B23" s="96" t="s">
        <v>264</v>
      </c>
      <c r="C23" s="78"/>
      <c r="D23" s="79"/>
      <c r="E23" s="23" t="s">
        <v>267</v>
      </c>
      <c r="F23" s="74">
        <v>3500</v>
      </c>
      <c r="G23" s="92">
        <v>1770.0799999999997</v>
      </c>
      <c r="H23" s="53"/>
    </row>
    <row r="24" spans="1:10" x14ac:dyDescent="0.25">
      <c r="A24" s="75"/>
      <c r="B24" s="96" t="s">
        <v>32</v>
      </c>
      <c r="C24" s="78"/>
      <c r="D24" s="79"/>
      <c r="E24" s="23"/>
      <c r="F24" s="74">
        <v>500</v>
      </c>
      <c r="G24" s="92"/>
      <c r="H24" s="53"/>
    </row>
    <row r="25" spans="1:10" x14ac:dyDescent="0.25">
      <c r="A25" s="75"/>
      <c r="B25" s="94"/>
      <c r="C25" s="68"/>
      <c r="D25" s="69"/>
      <c r="E25" s="23"/>
      <c r="F25" s="74"/>
      <c r="G25" s="92"/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9500</v>
      </c>
      <c r="G31" s="65">
        <f>SUM(G21:G30)</f>
        <v>4959.6799999999994</v>
      </c>
      <c r="H31" s="66"/>
    </row>
    <row r="32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4FDD1-1129-4F04-8E02-79BCA5947E87}">
  <sheetPr codeName="Sheet32"/>
  <dimension ref="A1:J32"/>
  <sheetViews>
    <sheetView view="pageBreakPreview" zoomScaleNormal="100" zoomScaleSheetLayoutView="100" workbookViewId="0">
      <selection activeCell="L19" sqref="L19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269</v>
      </c>
    </row>
    <row r="6" spans="1:5" x14ac:dyDescent="0.25">
      <c r="A6" t="s">
        <v>9</v>
      </c>
      <c r="B6" t="s">
        <v>270</v>
      </c>
    </row>
    <row r="8" spans="1:5" x14ac:dyDescent="0.25">
      <c r="A8" t="s">
        <v>10</v>
      </c>
      <c r="B8" s="95" t="s">
        <v>271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1500</v>
      </c>
    </row>
    <row r="15" spans="1:5" x14ac:dyDescent="0.25">
      <c r="A15" t="s">
        <v>16</v>
      </c>
      <c r="C15" s="35">
        <f>G31</f>
        <v>905.5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4.5" customHeight="1" x14ac:dyDescent="0.25">
      <c r="A21" s="75" t="s">
        <v>272</v>
      </c>
      <c r="B21" s="114" t="s">
        <v>262</v>
      </c>
      <c r="C21" s="115"/>
      <c r="D21" s="116"/>
      <c r="E21" s="23" t="s">
        <v>67</v>
      </c>
      <c r="F21" s="74">
        <v>800</v>
      </c>
      <c r="G21" s="92">
        <v>780</v>
      </c>
      <c r="H21" s="53"/>
      <c r="J21" t="s">
        <v>66</v>
      </c>
    </row>
    <row r="22" spans="1:10" ht="30" x14ac:dyDescent="0.25">
      <c r="A22" s="75" t="s">
        <v>272</v>
      </c>
      <c r="B22" s="86" t="s">
        <v>96</v>
      </c>
      <c r="C22" s="84"/>
      <c r="D22" s="85"/>
      <c r="E22" s="23" t="s">
        <v>67</v>
      </c>
      <c r="F22" s="74">
        <v>200</v>
      </c>
      <c r="G22" s="92">
        <v>125.5</v>
      </c>
      <c r="H22" s="53"/>
      <c r="J22" t="str">
        <f>PROPER(J21)</f>
        <v>Tour &amp; Incentive Travel Sdn Bhd</v>
      </c>
    </row>
    <row r="23" spans="1:10" x14ac:dyDescent="0.25">
      <c r="A23" s="75"/>
      <c r="B23" s="96" t="s">
        <v>32</v>
      </c>
      <c r="C23" s="78"/>
      <c r="D23" s="79"/>
      <c r="E23" s="23"/>
      <c r="F23" s="74">
        <v>500</v>
      </c>
      <c r="G23" s="92"/>
      <c r="H23" s="53"/>
    </row>
    <row r="24" spans="1:10" x14ac:dyDescent="0.25">
      <c r="A24" s="75"/>
      <c r="B24" s="96"/>
      <c r="C24" s="78"/>
      <c r="D24" s="79"/>
      <c r="E24" s="23"/>
      <c r="F24" s="74"/>
      <c r="G24" s="92"/>
      <c r="H24" s="53"/>
    </row>
    <row r="25" spans="1:10" x14ac:dyDescent="0.25">
      <c r="A25" s="75"/>
      <c r="B25" s="94"/>
      <c r="C25" s="68"/>
      <c r="D25" s="69"/>
      <c r="E25" s="23"/>
      <c r="F25" s="74"/>
      <c r="G25" s="92"/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1500</v>
      </c>
      <c r="G31" s="65">
        <f>SUM(G21:G30)</f>
        <v>905.5</v>
      </c>
      <c r="H31" s="66"/>
    </row>
    <row r="32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C11EA-CB35-4E44-BD95-4AF042B418A1}">
  <sheetPr codeName="Sheet33"/>
  <dimension ref="A1:J32"/>
  <sheetViews>
    <sheetView view="pageBreakPreview" zoomScaleNormal="100" zoomScaleSheetLayoutView="100" workbookViewId="0">
      <selection activeCell="C31" sqref="C31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273</v>
      </c>
    </row>
    <row r="6" spans="1:5" x14ac:dyDescent="0.25">
      <c r="A6" t="s">
        <v>9</v>
      </c>
      <c r="B6" t="s">
        <v>274</v>
      </c>
    </row>
    <row r="8" spans="1:5" x14ac:dyDescent="0.25">
      <c r="A8" t="s">
        <v>10</v>
      </c>
      <c r="B8" s="95" t="s">
        <v>275</v>
      </c>
    </row>
    <row r="9" spans="1:5" x14ac:dyDescent="0.25">
      <c r="E9" s="32"/>
    </row>
    <row r="10" spans="1:5" x14ac:dyDescent="0.25">
      <c r="A10" t="s">
        <v>11</v>
      </c>
      <c r="C10" t="s">
        <v>202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6600</v>
      </c>
    </row>
    <row r="15" spans="1:5" x14ac:dyDescent="0.25">
      <c r="A15" t="s">
        <v>16</v>
      </c>
      <c r="C15" s="35">
        <f>G31</f>
        <v>5457.6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4.5" customHeight="1" x14ac:dyDescent="0.25">
      <c r="A21" s="75" t="s">
        <v>217</v>
      </c>
      <c r="B21" s="114" t="s">
        <v>276</v>
      </c>
      <c r="C21" s="115"/>
      <c r="D21" s="116"/>
      <c r="E21" s="23" t="s">
        <v>51</v>
      </c>
      <c r="F21" s="74">
        <v>4000</v>
      </c>
      <c r="G21" s="92">
        <v>3737.6</v>
      </c>
      <c r="H21" s="53"/>
      <c r="J21" t="s">
        <v>50</v>
      </c>
    </row>
    <row r="22" spans="1:10" x14ac:dyDescent="0.25">
      <c r="A22" s="75" t="s">
        <v>217</v>
      </c>
      <c r="B22" s="86" t="s">
        <v>277</v>
      </c>
      <c r="C22" s="84"/>
      <c r="D22" s="85"/>
      <c r="E22" s="23" t="s">
        <v>51</v>
      </c>
      <c r="F22" s="74">
        <v>600</v>
      </c>
      <c r="G22" s="92">
        <v>720</v>
      </c>
      <c r="H22" s="53"/>
      <c r="J22" t="str">
        <f>PROPER(J21)</f>
        <v>Ftz Travel &amp; Tours Sdn Bhd</v>
      </c>
    </row>
    <row r="23" spans="1:10" x14ac:dyDescent="0.25">
      <c r="A23" s="75"/>
      <c r="B23" s="96" t="s">
        <v>32</v>
      </c>
      <c r="C23" s="78"/>
      <c r="D23" s="79"/>
      <c r="E23" s="23"/>
      <c r="F23" s="74">
        <v>2000</v>
      </c>
      <c r="G23" s="92"/>
      <c r="H23" s="53"/>
    </row>
    <row r="24" spans="1:10" x14ac:dyDescent="0.25">
      <c r="A24" s="75" t="s">
        <v>279</v>
      </c>
      <c r="B24" s="96" t="s">
        <v>278</v>
      </c>
      <c r="C24" s="78"/>
      <c r="D24" s="79"/>
      <c r="E24" s="23" t="s">
        <v>280</v>
      </c>
      <c r="F24" s="74"/>
      <c r="G24" s="92">
        <v>1000</v>
      </c>
      <c r="H24" s="53"/>
    </row>
    <row r="25" spans="1:10" x14ac:dyDescent="0.25">
      <c r="A25" s="75"/>
      <c r="B25" s="94"/>
      <c r="C25" s="68"/>
      <c r="D25" s="69"/>
      <c r="E25" s="23"/>
      <c r="F25" s="74"/>
      <c r="G25" s="92"/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6600</v>
      </c>
      <c r="G31" s="65">
        <f>SUM(G21:G30)</f>
        <v>5457.6</v>
      </c>
      <c r="H31" s="66"/>
    </row>
    <row r="32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1543-940A-4374-955D-05750E88CC75}">
  <sheetPr codeName="Sheet38"/>
  <dimension ref="A1:J29"/>
  <sheetViews>
    <sheetView view="pageBreakPreview" zoomScaleNormal="100" zoomScaleSheetLayoutView="100" workbookViewId="0">
      <selection activeCell="D10" sqref="D10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30.57031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315</v>
      </c>
    </row>
    <row r="6" spans="1:5" x14ac:dyDescent="0.25">
      <c r="A6" t="s">
        <v>9</v>
      </c>
      <c r="B6" t="s">
        <v>316</v>
      </c>
    </row>
    <row r="8" spans="1:5" x14ac:dyDescent="0.25">
      <c r="A8" t="s">
        <v>10</v>
      </c>
      <c r="B8" s="95" t="s">
        <v>317</v>
      </c>
    </row>
    <row r="9" spans="1:5" x14ac:dyDescent="0.25">
      <c r="E9" s="32"/>
    </row>
    <row r="10" spans="1:5" x14ac:dyDescent="0.25">
      <c r="A10" t="s">
        <v>11</v>
      </c>
      <c r="C10" t="s">
        <v>181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F28</f>
        <v>7000</v>
      </c>
    </row>
    <row r="15" spans="1:5" x14ac:dyDescent="0.25">
      <c r="A15" t="s">
        <v>16</v>
      </c>
      <c r="C15" s="35">
        <f>G28</f>
        <v>5440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80" t="s">
        <v>319</v>
      </c>
      <c r="B21" s="114" t="s">
        <v>318</v>
      </c>
      <c r="C21" s="115"/>
      <c r="D21" s="116"/>
      <c r="E21" s="54" t="s">
        <v>67</v>
      </c>
      <c r="F21" s="74">
        <v>4800</v>
      </c>
      <c r="G21" s="100">
        <v>4170</v>
      </c>
      <c r="H21" s="53"/>
      <c r="J21" t="s">
        <v>66</v>
      </c>
    </row>
    <row r="22" spans="1:10" x14ac:dyDescent="0.25">
      <c r="A22" s="80" t="s">
        <v>319</v>
      </c>
      <c r="B22" s="71" t="s">
        <v>63</v>
      </c>
      <c r="C22" s="72"/>
      <c r="D22" s="73"/>
      <c r="E22" s="54" t="s">
        <v>67</v>
      </c>
      <c r="F22" s="74">
        <v>1600</v>
      </c>
      <c r="G22" s="82">
        <v>1270</v>
      </c>
      <c r="H22" s="53"/>
      <c r="J22" t="str">
        <f>PROPER(J21)</f>
        <v>Tour &amp; Incentive Travel Sdn Bhd</v>
      </c>
    </row>
    <row r="23" spans="1:10" x14ac:dyDescent="0.25">
      <c r="A23" s="80"/>
      <c r="B23" s="71" t="s">
        <v>32</v>
      </c>
      <c r="C23" s="72"/>
      <c r="D23" s="73"/>
      <c r="E23" s="54"/>
      <c r="F23" s="74">
        <v>600</v>
      </c>
      <c r="G23" s="81"/>
      <c r="H23" s="55"/>
    </row>
    <row r="24" spans="1:10" x14ac:dyDescent="0.25">
      <c r="A24" s="80"/>
      <c r="B24" s="71"/>
      <c r="C24" s="72"/>
      <c r="D24" s="73"/>
      <c r="E24" s="80"/>
      <c r="F24" s="74"/>
      <c r="G24" s="81"/>
      <c r="H24" s="55"/>
    </row>
    <row r="25" spans="1:10" x14ac:dyDescent="0.25">
      <c r="A25" s="71"/>
      <c r="B25" s="71"/>
      <c r="C25" s="72"/>
      <c r="D25" s="73"/>
      <c r="E25" s="75"/>
      <c r="F25" s="74"/>
      <c r="G25" s="76"/>
      <c r="H25" s="55"/>
    </row>
    <row r="26" spans="1:10" x14ac:dyDescent="0.25">
      <c r="A26" s="71"/>
      <c r="B26" s="71"/>
      <c r="C26" s="72"/>
      <c r="D26" s="73"/>
      <c r="E26" s="75"/>
      <c r="F26" s="74"/>
      <c r="G26" s="76"/>
      <c r="H26" s="55"/>
    </row>
    <row r="27" spans="1:10" x14ac:dyDescent="0.25">
      <c r="A27" s="57"/>
      <c r="B27" s="57"/>
      <c r="C27" s="58"/>
      <c r="D27" s="59"/>
      <c r="E27" s="60"/>
      <c r="F27" s="58"/>
      <c r="G27" s="60"/>
      <c r="H27" s="61"/>
    </row>
    <row r="28" spans="1:10" ht="20.25" customHeight="1" thickBot="1" x14ac:dyDescent="0.3">
      <c r="A28" s="83"/>
      <c r="B28" s="63" t="s">
        <v>111</v>
      </c>
      <c r="C28" s="63"/>
      <c r="D28" s="63"/>
      <c r="E28" s="63"/>
      <c r="F28" s="64">
        <f>SUM(F21:F27)</f>
        <v>7000</v>
      </c>
      <c r="G28" s="65">
        <f>SUM(G21:G27)</f>
        <v>5440</v>
      </c>
      <c r="H28" s="66"/>
    </row>
    <row r="29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D812-7533-451C-B581-D3ACECE399F9}">
  <sheetPr codeName="Sheet34"/>
  <dimension ref="A1:J32"/>
  <sheetViews>
    <sheetView view="pageBreakPreview" topLeftCell="A22" zoomScaleNormal="100" zoomScaleSheetLayoutView="100" workbookViewId="0">
      <selection activeCell="G6" sqref="G6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281</v>
      </c>
    </row>
    <row r="6" spans="1:5" x14ac:dyDescent="0.25">
      <c r="A6" t="s">
        <v>9</v>
      </c>
      <c r="B6" t="s">
        <v>282</v>
      </c>
    </row>
    <row r="8" spans="1:5" x14ac:dyDescent="0.25">
      <c r="A8" t="s">
        <v>10</v>
      </c>
      <c r="B8" s="95" t="s">
        <v>283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8500</v>
      </c>
    </row>
    <row r="15" spans="1:5" x14ac:dyDescent="0.25">
      <c r="A15" t="s">
        <v>16</v>
      </c>
      <c r="C15" s="35">
        <f>G31</f>
        <v>6144.91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4.5" customHeight="1" x14ac:dyDescent="0.25">
      <c r="A21" s="75" t="s">
        <v>288</v>
      </c>
      <c r="B21" s="114" t="s">
        <v>284</v>
      </c>
      <c r="C21" s="115"/>
      <c r="D21" s="116"/>
      <c r="E21" s="23" t="s">
        <v>51</v>
      </c>
      <c r="F21" s="74">
        <v>3000</v>
      </c>
      <c r="G21" s="92">
        <v>2690.8</v>
      </c>
      <c r="H21" s="53"/>
      <c r="J21" t="s">
        <v>50</v>
      </c>
    </row>
    <row r="22" spans="1:10" x14ac:dyDescent="0.25">
      <c r="A22" s="75" t="s">
        <v>288</v>
      </c>
      <c r="B22" s="86" t="s">
        <v>285</v>
      </c>
      <c r="C22" s="84"/>
      <c r="D22" s="85"/>
      <c r="E22" s="23" t="s">
        <v>51</v>
      </c>
      <c r="F22" s="74">
        <v>2000</v>
      </c>
      <c r="G22" s="92">
        <v>1074.1099999999999</v>
      </c>
      <c r="H22" s="53"/>
      <c r="J22" t="str">
        <f>PROPER(J21)</f>
        <v>Ftz Travel &amp; Tours Sdn Bhd</v>
      </c>
    </row>
    <row r="23" spans="1:10" ht="30" x14ac:dyDescent="0.25">
      <c r="A23" s="75" t="s">
        <v>289</v>
      </c>
      <c r="B23" s="96" t="s">
        <v>286</v>
      </c>
      <c r="C23" s="78"/>
      <c r="D23" s="79"/>
      <c r="E23" s="23" t="s">
        <v>287</v>
      </c>
      <c r="F23" s="74">
        <v>3000</v>
      </c>
      <c r="G23" s="92">
        <v>2380</v>
      </c>
      <c r="H23" s="53"/>
    </row>
    <row r="24" spans="1:10" x14ac:dyDescent="0.25">
      <c r="A24" s="75"/>
      <c r="B24" s="96" t="s">
        <v>32</v>
      </c>
      <c r="C24" s="78"/>
      <c r="D24" s="79"/>
      <c r="E24" s="23"/>
      <c r="F24" s="74">
        <v>500</v>
      </c>
      <c r="G24" s="92"/>
      <c r="H24" s="53"/>
    </row>
    <row r="25" spans="1:10" x14ac:dyDescent="0.25">
      <c r="A25" s="75"/>
      <c r="B25" s="94"/>
      <c r="C25" s="68"/>
      <c r="D25" s="69"/>
      <c r="E25" s="23"/>
      <c r="F25" s="74"/>
      <c r="G25" s="92"/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8500</v>
      </c>
      <c r="G31" s="65">
        <f>SUM(G21:G30)</f>
        <v>6144.91</v>
      </c>
      <c r="H31" s="66"/>
    </row>
    <row r="32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402DF-6E2A-48A3-8CB1-2880CC8DB977}">
  <sheetPr codeName="Sheet35"/>
  <dimension ref="A1:J32"/>
  <sheetViews>
    <sheetView view="pageBreakPreview" topLeftCell="A13" zoomScaleNormal="100" zoomScaleSheetLayoutView="100" workbookViewId="0">
      <selection activeCell="G41" sqref="G41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290</v>
      </c>
    </row>
    <row r="6" spans="1:5" x14ac:dyDescent="0.25">
      <c r="A6" t="s">
        <v>9</v>
      </c>
      <c r="B6" t="s">
        <v>291</v>
      </c>
    </row>
    <row r="8" spans="1:5" x14ac:dyDescent="0.25">
      <c r="A8" t="s">
        <v>10</v>
      </c>
      <c r="B8" s="95" t="s">
        <v>292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1000</v>
      </c>
    </row>
    <row r="15" spans="1:5" x14ac:dyDescent="0.25">
      <c r="A15" t="s">
        <v>16</v>
      </c>
      <c r="C15" s="35">
        <f>G31</f>
        <v>300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x14ac:dyDescent="0.25">
      <c r="A21" s="75" t="s">
        <v>294</v>
      </c>
      <c r="B21" s="97" t="s">
        <v>293</v>
      </c>
      <c r="C21" s="84"/>
      <c r="D21" s="85"/>
      <c r="E21" s="23" t="s">
        <v>296</v>
      </c>
      <c r="F21" s="74">
        <v>300</v>
      </c>
      <c r="G21" s="92">
        <v>300</v>
      </c>
      <c r="H21" s="53"/>
      <c r="J21" t="s">
        <v>295</v>
      </c>
    </row>
    <row r="22" spans="1:10" x14ac:dyDescent="0.25">
      <c r="A22" s="75"/>
      <c r="B22" s="86" t="s">
        <v>234</v>
      </c>
      <c r="C22" s="84"/>
      <c r="D22" s="85"/>
      <c r="E22" s="23"/>
      <c r="F22" s="74">
        <v>600</v>
      </c>
      <c r="G22" s="92"/>
      <c r="H22" s="53"/>
      <c r="J22" t="str">
        <f>PROPER(J21)</f>
        <v>Liang Chow Ming</v>
      </c>
    </row>
    <row r="23" spans="1:10" x14ac:dyDescent="0.25">
      <c r="A23" s="75"/>
      <c r="B23" s="96" t="s">
        <v>32</v>
      </c>
      <c r="C23" s="78"/>
      <c r="D23" s="79"/>
      <c r="E23" s="23"/>
      <c r="F23" s="74">
        <v>100</v>
      </c>
      <c r="G23" s="92"/>
      <c r="H23" s="53"/>
    </row>
    <row r="24" spans="1:10" x14ac:dyDescent="0.25">
      <c r="A24" s="75"/>
      <c r="B24" s="96"/>
      <c r="C24" s="78"/>
      <c r="D24" s="79"/>
      <c r="E24" s="23"/>
      <c r="F24" s="74"/>
      <c r="G24" s="92"/>
      <c r="H24" s="53"/>
    </row>
    <row r="25" spans="1:10" x14ac:dyDescent="0.25">
      <c r="A25" s="75"/>
      <c r="B25" s="94"/>
      <c r="C25" s="68"/>
      <c r="D25" s="69"/>
      <c r="E25" s="23"/>
      <c r="F25" s="74"/>
      <c r="G25" s="92"/>
      <c r="H25" s="53"/>
    </row>
    <row r="26" spans="1:10" x14ac:dyDescent="0.25">
      <c r="A26" s="75"/>
      <c r="B26" s="94"/>
      <c r="C26" s="68"/>
      <c r="D26" s="6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1000</v>
      </c>
      <c r="G31" s="65">
        <f>SUM(G21:G30)</f>
        <v>300</v>
      </c>
      <c r="H31" s="66"/>
    </row>
    <row r="32" spans="1:10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99E5-7F90-4032-A541-3BEFA26176B3}">
  <dimension ref="A1:J32"/>
  <sheetViews>
    <sheetView view="pageBreakPreview" zoomScaleNormal="100" zoomScaleSheetLayoutView="100" workbookViewId="0">
      <selection activeCell="E25" sqref="E25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331</v>
      </c>
    </row>
    <row r="6" spans="1:5" x14ac:dyDescent="0.25">
      <c r="A6" t="s">
        <v>9</v>
      </c>
      <c r="B6" t="s">
        <v>332</v>
      </c>
    </row>
    <row r="8" spans="1:5" x14ac:dyDescent="0.25">
      <c r="A8" t="s">
        <v>10</v>
      </c>
      <c r="B8" s="95" t="s">
        <v>333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4200</v>
      </c>
    </row>
    <row r="15" spans="1:5" x14ac:dyDescent="0.25">
      <c r="A15" t="s">
        <v>16</v>
      </c>
      <c r="C15" s="35">
        <f>G31</f>
        <v>4030.01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87" t="s">
        <v>20</v>
      </c>
      <c r="F19" s="38" t="s">
        <v>21</v>
      </c>
      <c r="G19" s="8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x14ac:dyDescent="0.25">
      <c r="A21" s="75" t="s">
        <v>337</v>
      </c>
      <c r="B21" s="97" t="s">
        <v>334</v>
      </c>
      <c r="C21" s="84"/>
      <c r="D21" s="85"/>
      <c r="E21" s="23" t="s">
        <v>336</v>
      </c>
      <c r="F21" s="74">
        <v>3000</v>
      </c>
      <c r="G21" s="92">
        <v>4030.01</v>
      </c>
      <c r="H21" s="53"/>
      <c r="J21" t="s">
        <v>295</v>
      </c>
    </row>
    <row r="22" spans="1:10" x14ac:dyDescent="0.25">
      <c r="A22" s="75"/>
      <c r="B22" s="86" t="s">
        <v>335</v>
      </c>
      <c r="C22" s="84"/>
      <c r="D22" s="85"/>
      <c r="E22" s="23"/>
      <c r="F22" s="74">
        <v>1000</v>
      </c>
      <c r="G22" s="92"/>
      <c r="H22" s="53"/>
      <c r="J22" t="str">
        <f>PROPER(J21)</f>
        <v>Liang Chow Ming</v>
      </c>
    </row>
    <row r="23" spans="1:10" x14ac:dyDescent="0.25">
      <c r="A23" s="75"/>
      <c r="B23" s="96" t="s">
        <v>32</v>
      </c>
      <c r="C23" s="90"/>
      <c r="D23" s="91"/>
      <c r="E23" s="23"/>
      <c r="F23" s="74">
        <v>200</v>
      </c>
      <c r="G23" s="92"/>
      <c r="H23" s="53"/>
    </row>
    <row r="24" spans="1:10" x14ac:dyDescent="0.25">
      <c r="A24" s="75"/>
      <c r="B24" s="96"/>
      <c r="C24" s="90"/>
      <c r="D24" s="91"/>
      <c r="E24" s="23"/>
      <c r="F24" s="74"/>
      <c r="G24" s="92"/>
      <c r="H24" s="53"/>
    </row>
    <row r="25" spans="1:10" x14ac:dyDescent="0.25">
      <c r="A25" s="75"/>
      <c r="B25" s="94"/>
      <c r="C25" s="88"/>
      <c r="D25" s="89"/>
      <c r="E25" s="23"/>
      <c r="F25" s="74"/>
      <c r="G25" s="92"/>
      <c r="H25" s="53"/>
    </row>
    <row r="26" spans="1:10" x14ac:dyDescent="0.25">
      <c r="A26" s="75"/>
      <c r="B26" s="94"/>
      <c r="C26" s="88"/>
      <c r="D26" s="8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4200</v>
      </c>
      <c r="G31" s="65">
        <f>SUM(G21:G30)</f>
        <v>4030.01</v>
      </c>
      <c r="H31" s="66"/>
    </row>
    <row r="32" spans="1:10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9A82-F7E6-4C6D-AEBA-C7C5436F6DD1}">
  <dimension ref="A1:J32"/>
  <sheetViews>
    <sheetView view="pageBreakPreview" zoomScaleNormal="100" zoomScaleSheetLayoutView="100" workbookViewId="0">
      <selection activeCell="D8" sqref="D8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338</v>
      </c>
    </row>
    <row r="6" spans="1:5" x14ac:dyDescent="0.25">
      <c r="A6" t="s">
        <v>9</v>
      </c>
      <c r="B6" t="s">
        <v>339</v>
      </c>
    </row>
    <row r="8" spans="1:5" x14ac:dyDescent="0.25">
      <c r="A8" t="s">
        <v>10</v>
      </c>
      <c r="B8" s="95" t="s">
        <v>340</v>
      </c>
    </row>
    <row r="9" spans="1:5" x14ac:dyDescent="0.25">
      <c r="E9" s="32"/>
    </row>
    <row r="10" spans="1:5" x14ac:dyDescent="0.25">
      <c r="A10" t="s">
        <v>11</v>
      </c>
      <c r="C10" t="s">
        <v>341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0</v>
      </c>
    </row>
    <row r="15" spans="1:5" x14ac:dyDescent="0.25">
      <c r="A15" t="s">
        <v>16</v>
      </c>
      <c r="C15" s="35">
        <f>G31</f>
        <v>5258.5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87" t="s">
        <v>20</v>
      </c>
      <c r="F19" s="38" t="s">
        <v>21</v>
      </c>
      <c r="G19" s="8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x14ac:dyDescent="0.25">
      <c r="A21" s="75" t="s">
        <v>127</v>
      </c>
      <c r="B21" s="97" t="s">
        <v>334</v>
      </c>
      <c r="C21" s="84"/>
      <c r="D21" s="85"/>
      <c r="E21" s="23" t="s">
        <v>51</v>
      </c>
      <c r="F21" s="74">
        <v>0</v>
      </c>
      <c r="G21" s="92">
        <v>5258.5</v>
      </c>
      <c r="H21" s="53"/>
      <c r="J21" t="s">
        <v>50</v>
      </c>
    </row>
    <row r="22" spans="1:10" x14ac:dyDescent="0.25">
      <c r="A22" s="75"/>
      <c r="B22" s="86"/>
      <c r="C22" s="84"/>
      <c r="D22" s="85"/>
      <c r="E22" s="23"/>
      <c r="F22" s="74"/>
      <c r="G22" s="92"/>
      <c r="H22" s="53"/>
      <c r="J22" t="str">
        <f>PROPER(J21)</f>
        <v>Ftz Travel &amp; Tours Sdn Bhd</v>
      </c>
    </row>
    <row r="23" spans="1:10" x14ac:dyDescent="0.25">
      <c r="A23" s="75"/>
      <c r="B23" s="96"/>
      <c r="C23" s="90"/>
      <c r="D23" s="91"/>
      <c r="E23" s="23"/>
      <c r="F23" s="74"/>
      <c r="G23" s="92"/>
      <c r="H23" s="53"/>
    </row>
    <row r="24" spans="1:10" x14ac:dyDescent="0.25">
      <c r="A24" s="75"/>
      <c r="B24" s="96"/>
      <c r="C24" s="90"/>
      <c r="D24" s="91"/>
      <c r="E24" s="23"/>
      <c r="F24" s="74"/>
      <c r="G24" s="92"/>
      <c r="H24" s="53"/>
    </row>
    <row r="25" spans="1:10" x14ac:dyDescent="0.25">
      <c r="A25" s="75"/>
      <c r="B25" s="94"/>
      <c r="C25" s="88"/>
      <c r="D25" s="89"/>
      <c r="E25" s="23"/>
      <c r="F25" s="74"/>
      <c r="G25" s="92"/>
      <c r="H25" s="53"/>
    </row>
    <row r="26" spans="1:10" x14ac:dyDescent="0.25">
      <c r="A26" s="75"/>
      <c r="B26" s="94"/>
      <c r="C26" s="88"/>
      <c r="D26" s="8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0</v>
      </c>
      <c r="G31" s="65">
        <f>SUM(G21:G30)</f>
        <v>5258.5</v>
      </c>
      <c r="H31" s="66"/>
    </row>
    <row r="32" spans="1:10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8FBE1-CED8-4B49-9073-0DA03F0EDFE7}">
  <dimension ref="A1:J32"/>
  <sheetViews>
    <sheetView view="pageBreakPreview" topLeftCell="A3" zoomScaleNormal="100" zoomScaleSheetLayoutView="100" workbookViewId="0">
      <selection activeCell="E33" sqref="E33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342</v>
      </c>
    </row>
    <row r="6" spans="1:5" x14ac:dyDescent="0.25">
      <c r="A6" t="s">
        <v>9</v>
      </c>
      <c r="B6" t="s">
        <v>343</v>
      </c>
    </row>
    <row r="8" spans="1:5" x14ac:dyDescent="0.25">
      <c r="A8" t="s">
        <v>10</v>
      </c>
      <c r="B8" s="95" t="s">
        <v>344</v>
      </c>
    </row>
    <row r="9" spans="1:5" x14ac:dyDescent="0.25">
      <c r="E9" s="32"/>
    </row>
    <row r="10" spans="1:5" x14ac:dyDescent="0.25">
      <c r="A10" t="s">
        <v>11</v>
      </c>
      <c r="C10" t="s">
        <v>202</v>
      </c>
    </row>
    <row r="12" spans="1:5" x14ac:dyDescent="0.25">
      <c r="A12" t="s">
        <v>13</v>
      </c>
      <c r="C12" t="s">
        <v>135</v>
      </c>
    </row>
    <row r="14" spans="1:5" x14ac:dyDescent="0.25">
      <c r="A14" t="s">
        <v>15</v>
      </c>
      <c r="C14" s="35">
        <f>F31</f>
        <v>16000</v>
      </c>
    </row>
    <row r="15" spans="1:5" x14ac:dyDescent="0.25">
      <c r="A15" t="s">
        <v>16</v>
      </c>
      <c r="C15" s="35">
        <f>G31</f>
        <v>12187.119999999999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87" t="s">
        <v>20</v>
      </c>
      <c r="F19" s="38" t="s">
        <v>21</v>
      </c>
      <c r="G19" s="8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75" t="s">
        <v>268</v>
      </c>
      <c r="B21" s="114" t="s">
        <v>346</v>
      </c>
      <c r="C21" s="115"/>
      <c r="D21" s="116"/>
      <c r="E21" s="23" t="s">
        <v>51</v>
      </c>
      <c r="F21" s="74">
        <v>8000</v>
      </c>
      <c r="G21" s="92">
        <v>7360</v>
      </c>
      <c r="H21" s="53"/>
      <c r="J21" t="s">
        <v>50</v>
      </c>
    </row>
    <row r="22" spans="1:10" x14ac:dyDescent="0.25">
      <c r="A22" s="75" t="s">
        <v>353</v>
      </c>
      <c r="B22" s="86" t="s">
        <v>345</v>
      </c>
      <c r="C22" s="84"/>
      <c r="D22" s="85"/>
      <c r="E22" s="23" t="s">
        <v>350</v>
      </c>
      <c r="F22" s="74">
        <v>5000</v>
      </c>
      <c r="G22" s="92">
        <v>4159.12</v>
      </c>
      <c r="H22" s="53"/>
      <c r="J22" t="str">
        <f>PROPER(J21)</f>
        <v>Ftz Travel &amp; Tours Sdn Bhd</v>
      </c>
    </row>
    <row r="23" spans="1:10" x14ac:dyDescent="0.25">
      <c r="A23" s="75" t="s">
        <v>351</v>
      </c>
      <c r="B23" s="96" t="s">
        <v>183</v>
      </c>
      <c r="C23" s="90"/>
      <c r="D23" s="91"/>
      <c r="E23" s="23" t="s">
        <v>202</v>
      </c>
      <c r="F23" s="74">
        <v>2000</v>
      </c>
      <c r="G23" s="92">
        <v>168</v>
      </c>
      <c r="H23" s="53"/>
    </row>
    <row r="24" spans="1:10" x14ac:dyDescent="0.25">
      <c r="A24" s="75"/>
      <c r="B24" s="96" t="s">
        <v>32</v>
      </c>
      <c r="C24" s="90"/>
      <c r="D24" s="91"/>
      <c r="E24" s="23"/>
      <c r="F24" s="74">
        <v>1000</v>
      </c>
      <c r="G24" s="92"/>
      <c r="H24" s="53"/>
    </row>
    <row r="25" spans="1:10" x14ac:dyDescent="0.25">
      <c r="A25" s="75" t="s">
        <v>352</v>
      </c>
      <c r="B25" s="94" t="s">
        <v>347</v>
      </c>
      <c r="C25" s="88"/>
      <c r="D25" s="89"/>
      <c r="E25" s="23" t="s">
        <v>348</v>
      </c>
      <c r="F25" s="74"/>
      <c r="G25" s="92">
        <v>500</v>
      </c>
      <c r="H25" s="53"/>
    </row>
    <row r="26" spans="1:10" x14ac:dyDescent="0.25">
      <c r="A26" s="75"/>
      <c r="B26" s="94"/>
      <c r="C26" s="88"/>
      <c r="D26" s="8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16000</v>
      </c>
      <c r="G31" s="65">
        <f>SUM(G21:G30)</f>
        <v>12187.119999999999</v>
      </c>
      <c r="H31" s="66"/>
    </row>
    <row r="32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BACDC-16B1-4995-B9C1-168CF47506AD}">
  <dimension ref="A1:J32"/>
  <sheetViews>
    <sheetView view="pageBreakPreview" zoomScaleNormal="100" zoomScaleSheetLayoutView="100" workbookViewId="0">
      <selection activeCell="H14" sqref="H14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354</v>
      </c>
    </row>
    <row r="6" spans="1:5" x14ac:dyDescent="0.25">
      <c r="A6" t="s">
        <v>9</v>
      </c>
      <c r="B6" t="s">
        <v>355</v>
      </c>
    </row>
    <row r="8" spans="1:5" x14ac:dyDescent="0.25">
      <c r="A8" t="s">
        <v>10</v>
      </c>
      <c r="B8" s="95" t="s">
        <v>356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3000</v>
      </c>
    </row>
    <row r="15" spans="1:5" x14ac:dyDescent="0.25">
      <c r="A15" t="s">
        <v>16</v>
      </c>
      <c r="C15" s="35">
        <f>G31</f>
        <v>2242.96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87" t="s">
        <v>20</v>
      </c>
      <c r="F19" s="38" t="s">
        <v>21</v>
      </c>
      <c r="G19" s="8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x14ac:dyDescent="0.25">
      <c r="A21" s="75" t="s">
        <v>353</v>
      </c>
      <c r="B21" s="86" t="s">
        <v>357</v>
      </c>
      <c r="C21" s="98"/>
      <c r="D21" s="99"/>
      <c r="E21" s="23" t="s">
        <v>350</v>
      </c>
      <c r="F21" s="74">
        <v>2000</v>
      </c>
      <c r="G21" s="92">
        <v>1865.6</v>
      </c>
      <c r="H21" s="53"/>
      <c r="J21" t="s">
        <v>349</v>
      </c>
    </row>
    <row r="22" spans="1:10" x14ac:dyDescent="0.25">
      <c r="A22" s="75" t="s">
        <v>353</v>
      </c>
      <c r="B22" s="86" t="s">
        <v>358</v>
      </c>
      <c r="C22" s="84"/>
      <c r="D22" s="85"/>
      <c r="E22" s="23" t="s">
        <v>350</v>
      </c>
      <c r="F22" s="74">
        <v>600</v>
      </c>
      <c r="G22" s="92">
        <v>377.36</v>
      </c>
      <c r="H22" s="53"/>
      <c r="J22" t="str">
        <f>PROPER(J21)</f>
        <v>Pph Plaza Sdn Bhd</v>
      </c>
    </row>
    <row r="23" spans="1:10" x14ac:dyDescent="0.25">
      <c r="A23" s="75"/>
      <c r="B23" s="96" t="s">
        <v>32</v>
      </c>
      <c r="C23" s="90"/>
      <c r="D23" s="91"/>
      <c r="E23" s="23"/>
      <c r="F23" s="74">
        <v>400</v>
      </c>
      <c r="G23" s="92"/>
      <c r="H23" s="53"/>
    </row>
    <row r="24" spans="1:10" x14ac:dyDescent="0.25">
      <c r="A24" s="75"/>
      <c r="B24" s="96"/>
      <c r="C24" s="90"/>
      <c r="D24" s="91"/>
      <c r="E24" s="23"/>
      <c r="F24" s="74"/>
      <c r="G24" s="92"/>
      <c r="H24" s="53"/>
    </row>
    <row r="25" spans="1:10" x14ac:dyDescent="0.25">
      <c r="A25" s="75"/>
      <c r="B25" s="94"/>
      <c r="C25" s="88"/>
      <c r="D25" s="89"/>
      <c r="E25" s="23"/>
      <c r="F25" s="74"/>
      <c r="G25" s="92"/>
      <c r="H25" s="53"/>
    </row>
    <row r="26" spans="1:10" x14ac:dyDescent="0.25">
      <c r="A26" s="75"/>
      <c r="B26" s="94"/>
      <c r="C26" s="88"/>
      <c r="D26" s="8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3000</v>
      </c>
      <c r="G31" s="65">
        <f>SUM(G21:G30)</f>
        <v>2242.96</v>
      </c>
      <c r="H31" s="66"/>
    </row>
    <row r="32" spans="1:10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DDF92-4660-4D09-9C98-767A127D91F9}">
  <dimension ref="A1:J32"/>
  <sheetViews>
    <sheetView view="pageBreakPreview" zoomScaleNormal="100" zoomScaleSheetLayoutView="100" workbookViewId="0">
      <selection activeCell="E32" sqref="E32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359</v>
      </c>
    </row>
    <row r="6" spans="1:5" x14ac:dyDescent="0.25">
      <c r="A6" t="s">
        <v>9</v>
      </c>
      <c r="B6" t="s">
        <v>360</v>
      </c>
    </row>
    <row r="8" spans="1:5" x14ac:dyDescent="0.25">
      <c r="A8" t="s">
        <v>10</v>
      </c>
      <c r="B8" s="95" t="s">
        <v>361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F31</f>
        <v>9600</v>
      </c>
    </row>
    <row r="15" spans="1:5" x14ac:dyDescent="0.25">
      <c r="A15" t="s">
        <v>16</v>
      </c>
      <c r="C15" s="35">
        <f>G31</f>
        <v>9250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87" t="s">
        <v>20</v>
      </c>
      <c r="F19" s="38" t="s">
        <v>21</v>
      </c>
      <c r="G19" s="8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4.5" customHeight="1" x14ac:dyDescent="0.25">
      <c r="A21" s="75" t="s">
        <v>365</v>
      </c>
      <c r="B21" s="114" t="s">
        <v>362</v>
      </c>
      <c r="C21" s="115"/>
      <c r="D21" s="116"/>
      <c r="E21" s="23" t="s">
        <v>367</v>
      </c>
      <c r="F21" s="76">
        <v>6400</v>
      </c>
      <c r="G21" s="102">
        <v>5850</v>
      </c>
      <c r="H21" s="53"/>
      <c r="J21" t="s">
        <v>366</v>
      </c>
    </row>
    <row r="22" spans="1:10" x14ac:dyDescent="0.25">
      <c r="A22" s="75" t="s">
        <v>365</v>
      </c>
      <c r="B22" s="86" t="s">
        <v>183</v>
      </c>
      <c r="C22" s="84"/>
      <c r="D22" s="85"/>
      <c r="E22" s="23" t="s">
        <v>367</v>
      </c>
      <c r="F22" s="76">
        <v>3200</v>
      </c>
      <c r="G22" s="101">
        <v>3000</v>
      </c>
      <c r="H22" s="53"/>
      <c r="J22" t="str">
        <f>PROPER(J21)</f>
        <v>Pst Travel Services Sdn Bhd</v>
      </c>
    </row>
    <row r="23" spans="1:10" x14ac:dyDescent="0.25">
      <c r="A23" s="75" t="s">
        <v>364</v>
      </c>
      <c r="B23" s="96" t="s">
        <v>363</v>
      </c>
      <c r="C23" s="90"/>
      <c r="D23" s="91"/>
      <c r="E23" s="23" t="s">
        <v>12</v>
      </c>
      <c r="F23" s="76"/>
      <c r="G23" s="102">
        <v>400</v>
      </c>
      <c r="H23" s="53"/>
    </row>
    <row r="24" spans="1:10" x14ac:dyDescent="0.25">
      <c r="A24" s="75"/>
      <c r="B24" s="96"/>
      <c r="C24" s="90"/>
      <c r="D24" s="91"/>
      <c r="E24" s="23"/>
      <c r="F24" s="74"/>
      <c r="G24" s="92"/>
      <c r="H24" s="53"/>
    </row>
    <row r="25" spans="1:10" x14ac:dyDescent="0.25">
      <c r="A25" s="75"/>
      <c r="B25" s="94"/>
      <c r="C25" s="88"/>
      <c r="D25" s="89"/>
      <c r="E25" s="23"/>
      <c r="F25" s="74"/>
      <c r="G25" s="92"/>
      <c r="H25" s="53"/>
    </row>
    <row r="26" spans="1:10" x14ac:dyDescent="0.25">
      <c r="A26" s="75"/>
      <c r="B26" s="94"/>
      <c r="C26" s="88"/>
      <c r="D26" s="89"/>
      <c r="E26" s="23"/>
      <c r="F26" s="74"/>
      <c r="G26" s="92"/>
      <c r="H26" s="53"/>
    </row>
    <row r="27" spans="1:10" x14ac:dyDescent="0.25">
      <c r="A27" s="75"/>
      <c r="B27" s="71"/>
      <c r="C27" s="72"/>
      <c r="D27" s="73"/>
      <c r="E27" s="23"/>
      <c r="F27" s="74"/>
      <c r="G27" s="93"/>
      <c r="H27" s="53"/>
    </row>
    <row r="28" spans="1:10" x14ac:dyDescent="0.25">
      <c r="A28" s="75"/>
      <c r="B28" s="71"/>
      <c r="C28" s="72"/>
      <c r="D28" s="73"/>
      <c r="E28" s="23"/>
      <c r="F28" s="74"/>
      <c r="G28" s="76"/>
      <c r="H28" s="55"/>
    </row>
    <row r="29" spans="1:10" x14ac:dyDescent="0.25">
      <c r="A29" s="71"/>
      <c r="B29" s="71"/>
      <c r="C29" s="72"/>
      <c r="D29" s="73"/>
      <c r="E29" s="75"/>
      <c r="F29" s="74"/>
      <c r="G29" s="77"/>
      <c r="H29" s="55"/>
    </row>
    <row r="30" spans="1:10" x14ac:dyDescent="0.25">
      <c r="A30" s="57"/>
      <c r="B30" s="57"/>
      <c r="C30" s="58"/>
      <c r="D30" s="59"/>
      <c r="E30" s="60"/>
      <c r="F30" s="58"/>
      <c r="G30" s="60"/>
      <c r="H30" s="61"/>
    </row>
    <row r="31" spans="1:10" ht="20.25" customHeight="1" thickBot="1" x14ac:dyDescent="0.3">
      <c r="A31" s="83"/>
      <c r="B31" s="63" t="s">
        <v>111</v>
      </c>
      <c r="C31" s="63"/>
      <c r="D31" s="63"/>
      <c r="E31" s="63"/>
      <c r="F31" s="64">
        <f>SUM(F21:F30)</f>
        <v>9600</v>
      </c>
      <c r="G31" s="65">
        <f>SUM(G21:G30)</f>
        <v>9250</v>
      </c>
      <c r="H31" s="66"/>
    </row>
    <row r="32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EB9C-803D-4B64-B306-BEB5DECECB36}">
  <sheetPr codeName="Sheet40"/>
  <dimension ref="A1:J29"/>
  <sheetViews>
    <sheetView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30.57031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326</v>
      </c>
    </row>
    <row r="6" spans="1:5" x14ac:dyDescent="0.25">
      <c r="A6" t="s">
        <v>9</v>
      </c>
      <c r="B6" t="s">
        <v>327</v>
      </c>
    </row>
    <row r="8" spans="1:5" x14ac:dyDescent="0.25">
      <c r="A8" t="s">
        <v>10</v>
      </c>
      <c r="B8" s="95" t="s">
        <v>328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F28</f>
        <v>5800</v>
      </c>
    </row>
    <row r="15" spans="1:5" x14ac:dyDescent="0.25">
      <c r="A15" t="s">
        <v>16</v>
      </c>
      <c r="C15" s="35">
        <f>G28</f>
        <v>1594.7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80" t="s">
        <v>314</v>
      </c>
      <c r="B21" s="114" t="s">
        <v>329</v>
      </c>
      <c r="C21" s="115"/>
      <c r="D21" s="116"/>
      <c r="E21" s="54" t="s">
        <v>51</v>
      </c>
      <c r="F21" s="74">
        <v>3000</v>
      </c>
      <c r="G21" s="100">
        <v>1154.7</v>
      </c>
      <c r="H21" s="53"/>
      <c r="J21" t="s">
        <v>50</v>
      </c>
    </row>
    <row r="22" spans="1:10" x14ac:dyDescent="0.25">
      <c r="A22" s="80" t="s">
        <v>314</v>
      </c>
      <c r="B22" s="71" t="s">
        <v>216</v>
      </c>
      <c r="C22" s="72"/>
      <c r="D22" s="73"/>
      <c r="E22" s="54" t="s">
        <v>51</v>
      </c>
      <c r="F22" s="74">
        <v>2000</v>
      </c>
      <c r="G22" s="82">
        <v>440</v>
      </c>
      <c r="H22" s="53"/>
      <c r="J22" t="str">
        <f>PROPER(J21)</f>
        <v>Ftz Travel &amp; Tours Sdn Bhd</v>
      </c>
    </row>
    <row r="23" spans="1:10" x14ac:dyDescent="0.25">
      <c r="A23" s="80"/>
      <c r="B23" s="71" t="s">
        <v>32</v>
      </c>
      <c r="C23" s="72"/>
      <c r="D23" s="73"/>
      <c r="E23" s="54"/>
      <c r="F23" s="74">
        <v>800</v>
      </c>
      <c r="G23" s="81"/>
      <c r="H23" s="55"/>
    </row>
    <row r="24" spans="1:10" x14ac:dyDescent="0.25">
      <c r="A24" s="80"/>
      <c r="B24" s="71"/>
      <c r="C24" s="72"/>
      <c r="D24" s="73"/>
      <c r="E24" s="80"/>
      <c r="F24" s="74"/>
      <c r="G24" s="81"/>
      <c r="H24" s="55"/>
    </row>
    <row r="25" spans="1:10" x14ac:dyDescent="0.25">
      <c r="A25" s="71"/>
      <c r="B25" s="71"/>
      <c r="C25" s="72"/>
      <c r="D25" s="73"/>
      <c r="E25" s="75"/>
      <c r="F25" s="74"/>
      <c r="G25" s="76"/>
      <c r="H25" s="55"/>
    </row>
    <row r="26" spans="1:10" x14ac:dyDescent="0.25">
      <c r="A26" s="71"/>
      <c r="B26" s="71"/>
      <c r="C26" s="72"/>
      <c r="D26" s="73"/>
      <c r="E26" s="75"/>
      <c r="F26" s="74"/>
      <c r="G26" s="76"/>
      <c r="H26" s="55"/>
    </row>
    <row r="27" spans="1:10" x14ac:dyDescent="0.25">
      <c r="A27" s="57"/>
      <c r="B27" s="57"/>
      <c r="C27" s="58"/>
      <c r="D27" s="59"/>
      <c r="E27" s="60"/>
      <c r="F27" s="58"/>
      <c r="G27" s="60"/>
      <c r="H27" s="61"/>
    </row>
    <row r="28" spans="1:10" ht="20.25" customHeight="1" thickBot="1" x14ac:dyDescent="0.3">
      <c r="A28" s="83"/>
      <c r="B28" s="63" t="s">
        <v>111</v>
      </c>
      <c r="C28" s="63"/>
      <c r="D28" s="63"/>
      <c r="E28" s="63"/>
      <c r="F28" s="64">
        <f>SUM(F21:F27)</f>
        <v>5800</v>
      </c>
      <c r="G28" s="65">
        <f>SUM(G21:G27)</f>
        <v>1594.7</v>
      </c>
      <c r="H28" s="66"/>
    </row>
    <row r="29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90374-25CA-4BDD-A73F-8E0D7853F49D}">
  <sheetPr codeName="Sheet4"/>
  <dimension ref="A1:J29"/>
  <sheetViews>
    <sheetView view="pageBreakPreview" zoomScaleNormal="100" zoomScaleSheetLayoutView="100" workbookViewId="0">
      <selection activeCell="B29" sqref="B29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30.57031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39</v>
      </c>
    </row>
    <row r="6" spans="1:5" x14ac:dyDescent="0.25">
      <c r="A6" t="s">
        <v>9</v>
      </c>
      <c r="B6" t="s">
        <v>40</v>
      </c>
    </row>
    <row r="8" spans="1:5" x14ac:dyDescent="0.25">
      <c r="A8" t="s">
        <v>10</v>
      </c>
      <c r="B8" s="34" t="s">
        <v>41</v>
      </c>
    </row>
    <row r="9" spans="1:5" x14ac:dyDescent="0.25">
      <c r="E9" s="32"/>
    </row>
    <row r="10" spans="1:5" x14ac:dyDescent="0.25">
      <c r="A10" t="s">
        <v>11</v>
      </c>
      <c r="C10" t="s">
        <v>28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F28</f>
        <v>6000</v>
      </c>
    </row>
    <row r="15" spans="1:5" x14ac:dyDescent="0.25">
      <c r="A15" t="s">
        <v>16</v>
      </c>
      <c r="C15" s="35">
        <f>G28</f>
        <v>5100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8" t="s">
        <v>20</v>
      </c>
      <c r="F19" s="38" t="s">
        <v>21</v>
      </c>
      <c r="G19" s="8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1.5" customHeight="1" x14ac:dyDescent="0.25">
      <c r="A21" s="80" t="s">
        <v>43</v>
      </c>
      <c r="B21" s="114" t="s">
        <v>29</v>
      </c>
      <c r="C21" s="115"/>
      <c r="D21" s="116"/>
      <c r="E21" s="54" t="s">
        <v>34</v>
      </c>
      <c r="F21" s="74">
        <v>4800</v>
      </c>
      <c r="G21" s="117">
        <v>5100</v>
      </c>
      <c r="H21" s="53"/>
      <c r="J21" t="s">
        <v>33</v>
      </c>
    </row>
    <row r="22" spans="1:10" ht="30" x14ac:dyDescent="0.25">
      <c r="A22" s="80" t="s">
        <v>43</v>
      </c>
      <c r="B22" s="71" t="s">
        <v>42</v>
      </c>
      <c r="C22" s="72"/>
      <c r="D22" s="73"/>
      <c r="E22" s="54" t="s">
        <v>34</v>
      </c>
      <c r="F22" s="74">
        <v>540</v>
      </c>
      <c r="G22" s="118"/>
      <c r="H22" s="53"/>
      <c r="J22" t="str">
        <f>PROPER(J21)</f>
        <v>Discovery Overland Holidays Sdn Bhd</v>
      </c>
    </row>
    <row r="23" spans="1:10" x14ac:dyDescent="0.25">
      <c r="A23" s="80"/>
      <c r="B23" s="71" t="s">
        <v>32</v>
      </c>
      <c r="C23" s="72"/>
      <c r="D23" s="73"/>
      <c r="E23" s="80"/>
      <c r="F23" s="74">
        <v>660</v>
      </c>
      <c r="G23" s="81"/>
      <c r="H23" s="55"/>
    </row>
    <row r="24" spans="1:10" x14ac:dyDescent="0.25">
      <c r="A24" s="80"/>
      <c r="B24" s="71"/>
      <c r="C24" s="72"/>
      <c r="D24" s="73"/>
      <c r="E24" s="80"/>
      <c r="F24" s="74"/>
      <c r="G24" s="81"/>
      <c r="H24" s="55"/>
    </row>
    <row r="25" spans="1:10" x14ac:dyDescent="0.25">
      <c r="A25" s="71"/>
      <c r="B25" s="71"/>
      <c r="C25" s="72"/>
      <c r="D25" s="73"/>
      <c r="E25" s="75"/>
      <c r="F25" s="74"/>
      <c r="G25" s="76"/>
      <c r="H25" s="55"/>
    </row>
    <row r="26" spans="1:10" x14ac:dyDescent="0.25">
      <c r="A26" s="71"/>
      <c r="B26" s="71"/>
      <c r="C26" s="72"/>
      <c r="D26" s="73"/>
      <c r="E26" s="75"/>
      <c r="F26" s="74"/>
      <c r="G26" s="77"/>
      <c r="H26" s="55"/>
    </row>
    <row r="27" spans="1:10" x14ac:dyDescent="0.25">
      <c r="A27" s="57"/>
      <c r="B27" s="57"/>
      <c r="C27" s="58"/>
      <c r="D27" s="59"/>
      <c r="E27" s="60"/>
      <c r="F27" s="58"/>
      <c r="G27" s="60"/>
      <c r="H27" s="61"/>
    </row>
    <row r="28" spans="1:10" ht="20.25" customHeight="1" thickBot="1" x14ac:dyDescent="0.3">
      <c r="A28" s="83"/>
      <c r="B28" s="63" t="s">
        <v>111</v>
      </c>
      <c r="C28" s="63"/>
      <c r="D28" s="63"/>
      <c r="E28" s="63"/>
      <c r="F28" s="64">
        <f>SUM(F21:F27)</f>
        <v>6000</v>
      </c>
      <c r="G28" s="65">
        <f>SUM(G21:G27)</f>
        <v>5100</v>
      </c>
      <c r="H28" s="66"/>
    </row>
    <row r="29" spans="1:10" ht="15.75" thickTop="1" x14ac:dyDescent="0.25"/>
  </sheetData>
  <mergeCells count="3">
    <mergeCell ref="B19:D19"/>
    <mergeCell ref="B21:D21"/>
    <mergeCell ref="G21:G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7D1F7-2942-420E-A5D0-BB0DE5EB151D}">
  <sheetPr codeName="Sheet5"/>
  <dimension ref="A1:J29"/>
  <sheetViews>
    <sheetView view="pageBreakPreview" zoomScaleNormal="100" zoomScaleSheetLayoutView="100" workbookViewId="0">
      <selection activeCell="B29" sqref="B29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44</v>
      </c>
    </row>
    <row r="6" spans="1:5" x14ac:dyDescent="0.25">
      <c r="A6" t="s">
        <v>9</v>
      </c>
      <c r="B6" t="s">
        <v>45</v>
      </c>
    </row>
    <row r="8" spans="1:5" x14ac:dyDescent="0.25">
      <c r="A8" t="s">
        <v>10</v>
      </c>
      <c r="B8" s="34" t="s">
        <v>46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F28</f>
        <v>9500</v>
      </c>
    </row>
    <row r="15" spans="1:5" x14ac:dyDescent="0.25">
      <c r="A15" t="s">
        <v>16</v>
      </c>
      <c r="C15" s="35">
        <f>G28</f>
        <v>6674.59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8" t="s">
        <v>20</v>
      </c>
      <c r="F19" s="38" t="s">
        <v>21</v>
      </c>
      <c r="G19" s="8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x14ac:dyDescent="0.25">
      <c r="A21" s="80" t="s">
        <v>52</v>
      </c>
      <c r="B21" s="86" t="s">
        <v>47</v>
      </c>
      <c r="C21" s="84"/>
      <c r="D21" s="85"/>
      <c r="E21" s="54" t="s">
        <v>51</v>
      </c>
      <c r="F21" s="74">
        <v>6000</v>
      </c>
      <c r="G21" s="82">
        <v>4017.2</v>
      </c>
      <c r="H21" s="53"/>
      <c r="J21" t="s">
        <v>50</v>
      </c>
    </row>
    <row r="22" spans="1:10" x14ac:dyDescent="0.25">
      <c r="A22" s="80" t="s">
        <v>52</v>
      </c>
      <c r="B22" s="71" t="s">
        <v>48</v>
      </c>
      <c r="C22" s="72"/>
      <c r="D22" s="73"/>
      <c r="E22" s="54" t="s">
        <v>51</v>
      </c>
      <c r="F22" s="74">
        <v>3000</v>
      </c>
      <c r="G22" s="82">
        <v>1957.79</v>
      </c>
      <c r="H22" s="53"/>
      <c r="J22" t="str">
        <f>PROPER(J21)</f>
        <v>Ftz Travel &amp; Tours Sdn Bhd</v>
      </c>
    </row>
    <row r="23" spans="1:10" x14ac:dyDescent="0.25">
      <c r="A23" s="80"/>
      <c r="B23" s="71" t="s">
        <v>32</v>
      </c>
      <c r="C23" s="72"/>
      <c r="D23" s="73"/>
      <c r="E23" s="80"/>
      <c r="F23" s="74">
        <v>500</v>
      </c>
      <c r="G23" s="81"/>
      <c r="H23" s="55"/>
    </row>
    <row r="24" spans="1:10" x14ac:dyDescent="0.25">
      <c r="A24" s="80" t="s">
        <v>53</v>
      </c>
      <c r="B24" s="71" t="s">
        <v>49</v>
      </c>
      <c r="C24" s="72"/>
      <c r="D24" s="73"/>
      <c r="E24" s="80" t="s">
        <v>28</v>
      </c>
      <c r="F24" s="74"/>
      <c r="G24" s="81">
        <v>699.6</v>
      </c>
      <c r="H24" s="55"/>
    </row>
    <row r="25" spans="1:10" x14ac:dyDescent="0.25">
      <c r="A25" s="71"/>
      <c r="B25" s="71"/>
      <c r="C25" s="72"/>
      <c r="D25" s="73"/>
      <c r="E25" s="75"/>
      <c r="F25" s="74"/>
      <c r="G25" s="76"/>
      <c r="H25" s="55"/>
    </row>
    <row r="26" spans="1:10" x14ac:dyDescent="0.25">
      <c r="A26" s="71"/>
      <c r="B26" s="71"/>
      <c r="C26" s="72"/>
      <c r="D26" s="73"/>
      <c r="E26" s="75"/>
      <c r="F26" s="74"/>
      <c r="G26" s="77"/>
      <c r="H26" s="55"/>
    </row>
    <row r="27" spans="1:10" x14ac:dyDescent="0.25">
      <c r="A27" s="57"/>
      <c r="B27" s="57"/>
      <c r="C27" s="58"/>
      <c r="D27" s="59"/>
      <c r="E27" s="60"/>
      <c r="F27" s="58"/>
      <c r="G27" s="60"/>
      <c r="H27" s="61"/>
    </row>
    <row r="28" spans="1:10" ht="20.25" customHeight="1" thickBot="1" x14ac:dyDescent="0.3">
      <c r="A28" s="83"/>
      <c r="B28" s="63" t="s">
        <v>111</v>
      </c>
      <c r="C28" s="63"/>
      <c r="D28" s="63"/>
      <c r="E28" s="63"/>
      <c r="F28" s="64">
        <f>SUM(F21:F27)</f>
        <v>9500</v>
      </c>
      <c r="G28" s="65">
        <f>SUM(G21:G27)</f>
        <v>6674.59</v>
      </c>
      <c r="H28" s="66"/>
    </row>
    <row r="29" spans="1:10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C90C-55C9-4F31-B73C-2AC393895777}">
  <sheetPr codeName="Sheet9"/>
  <dimension ref="A1:J30"/>
  <sheetViews>
    <sheetView view="pageBreakPreview" zoomScaleNormal="100" zoomScaleSheetLayoutView="100" workbookViewId="0">
      <selection activeCell="B30" sqref="B30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91</v>
      </c>
    </row>
    <row r="6" spans="1:5" x14ac:dyDescent="0.25">
      <c r="A6" t="s">
        <v>9</v>
      </c>
      <c r="B6" t="s">
        <v>92</v>
      </c>
    </row>
    <row r="8" spans="1:5" x14ac:dyDescent="0.25">
      <c r="A8" t="s">
        <v>10</v>
      </c>
      <c r="B8" s="34" t="s">
        <v>93</v>
      </c>
    </row>
    <row r="9" spans="1:5" x14ac:dyDescent="0.25">
      <c r="E9" s="32"/>
    </row>
    <row r="10" spans="1:5" x14ac:dyDescent="0.25">
      <c r="A10" t="s">
        <v>11</v>
      </c>
      <c r="C10" t="s">
        <v>94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F29</f>
        <v>1100</v>
      </c>
    </row>
    <row r="15" spans="1:5" x14ac:dyDescent="0.25">
      <c r="A15" t="s">
        <v>16</v>
      </c>
      <c r="C15" s="35">
        <f>G29</f>
        <v>490.6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ht="33.75" customHeight="1" x14ac:dyDescent="0.25">
      <c r="A21" s="75" t="s">
        <v>52</v>
      </c>
      <c r="B21" s="105" t="s">
        <v>95</v>
      </c>
      <c r="C21" s="106"/>
      <c r="D21" s="107"/>
      <c r="E21" s="23" t="s">
        <v>51</v>
      </c>
      <c r="F21" s="74">
        <v>500</v>
      </c>
      <c r="G21" s="92">
        <v>440</v>
      </c>
      <c r="H21" s="53"/>
      <c r="J21" t="s">
        <v>50</v>
      </c>
    </row>
    <row r="22" spans="1:10" x14ac:dyDescent="0.25">
      <c r="A22" s="75" t="s">
        <v>52</v>
      </c>
      <c r="B22" s="67" t="s">
        <v>96</v>
      </c>
      <c r="C22" s="68"/>
      <c r="D22" s="69"/>
      <c r="E22" s="23" t="s">
        <v>51</v>
      </c>
      <c r="F22" s="74">
        <v>100</v>
      </c>
      <c r="G22" s="92">
        <v>50.6</v>
      </c>
      <c r="H22" s="53"/>
      <c r="J22" t="str">
        <f>PROPER(J21)</f>
        <v>Ftz Travel &amp; Tours Sdn Bhd</v>
      </c>
    </row>
    <row r="23" spans="1:10" x14ac:dyDescent="0.25">
      <c r="A23" s="75"/>
      <c r="B23" s="67" t="s">
        <v>32</v>
      </c>
      <c r="C23" s="68"/>
      <c r="D23" s="69"/>
      <c r="E23" s="23"/>
      <c r="F23" s="74">
        <v>500</v>
      </c>
      <c r="G23" s="92"/>
      <c r="H23" s="53"/>
    </row>
    <row r="24" spans="1:10" x14ac:dyDescent="0.25">
      <c r="A24" s="75"/>
      <c r="B24" s="94"/>
      <c r="C24" s="68"/>
      <c r="D24" s="69"/>
      <c r="E24" s="23"/>
      <c r="F24" s="74"/>
      <c r="G24" s="92"/>
      <c r="H24" s="53"/>
    </row>
    <row r="25" spans="1:10" x14ac:dyDescent="0.25">
      <c r="A25" s="75"/>
      <c r="B25" s="71"/>
      <c r="C25" s="72"/>
      <c r="D25" s="73"/>
      <c r="E25" s="23"/>
      <c r="F25" s="74"/>
      <c r="G25" s="93"/>
      <c r="H25" s="53"/>
    </row>
    <row r="26" spans="1:10" x14ac:dyDescent="0.25">
      <c r="A26" s="75"/>
      <c r="B26" s="71"/>
      <c r="C26" s="72"/>
      <c r="D26" s="73"/>
      <c r="E26" s="75"/>
      <c r="F26" s="74"/>
      <c r="G26" s="76"/>
      <c r="H26" s="55"/>
    </row>
    <row r="27" spans="1:10" x14ac:dyDescent="0.25">
      <c r="A27" s="71"/>
      <c r="B27" s="71"/>
      <c r="C27" s="72"/>
      <c r="D27" s="73"/>
      <c r="E27" s="75"/>
      <c r="F27" s="74"/>
      <c r="G27" s="77"/>
      <c r="H27" s="55"/>
    </row>
    <row r="28" spans="1:10" x14ac:dyDescent="0.25">
      <c r="A28" s="57"/>
      <c r="B28" s="57"/>
      <c r="C28" s="58"/>
      <c r="D28" s="59"/>
      <c r="E28" s="60"/>
      <c r="F28" s="58"/>
      <c r="G28" s="60"/>
      <c r="H28" s="61"/>
    </row>
    <row r="29" spans="1:10" ht="20.25" customHeight="1" thickBot="1" x14ac:dyDescent="0.3">
      <c r="A29" s="83"/>
      <c r="B29" s="63" t="s">
        <v>111</v>
      </c>
      <c r="C29" s="63"/>
      <c r="D29" s="63"/>
      <c r="E29" s="63"/>
      <c r="F29" s="64">
        <f>SUM(F21:F28)</f>
        <v>1100</v>
      </c>
      <c r="G29" s="65">
        <f>SUM(G21:G28)</f>
        <v>490.6</v>
      </c>
      <c r="H29" s="66"/>
    </row>
    <row r="30" spans="1:10" ht="15.75" thickTop="1" x14ac:dyDescent="0.25"/>
  </sheetData>
  <mergeCells count="2">
    <mergeCell ref="B19:D19"/>
    <mergeCell ref="B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02A3-09A7-44D9-A852-39113E749993}">
  <sheetPr codeName="Sheet7"/>
  <dimension ref="A1:J29"/>
  <sheetViews>
    <sheetView view="pageBreakPreview" zoomScaleNormal="100" zoomScaleSheetLayoutView="100" workbookViewId="0">
      <selection activeCell="D10" sqref="D10"/>
    </sheetView>
  </sheetViews>
  <sheetFormatPr defaultRowHeight="15" x14ac:dyDescent="0.25"/>
  <cols>
    <col min="1" max="1" width="11.140625" customWidth="1"/>
    <col min="2" max="2" width="14.42578125" customWidth="1"/>
    <col min="3" max="3" width="12.28515625" customWidth="1"/>
    <col min="4" max="4" width="11" customWidth="1"/>
    <col min="5" max="5" width="26.28515625" customWidth="1"/>
    <col min="6" max="6" width="13.5703125" customWidth="1"/>
    <col min="7" max="7" width="13" customWidth="1"/>
    <col min="8" max="8" width="12.42578125" customWidth="1"/>
    <col min="259" max="259" width="25" customWidth="1"/>
    <col min="260" max="260" width="17.5703125" customWidth="1"/>
    <col min="261" max="261" width="16.7109375" customWidth="1"/>
    <col min="262" max="262" width="17.140625" customWidth="1"/>
    <col min="263" max="263" width="14.28515625" customWidth="1"/>
    <col min="515" max="515" width="25" customWidth="1"/>
    <col min="516" max="516" width="17.5703125" customWidth="1"/>
    <col min="517" max="517" width="16.7109375" customWidth="1"/>
    <col min="518" max="518" width="17.140625" customWidth="1"/>
    <col min="519" max="519" width="14.28515625" customWidth="1"/>
    <col min="771" max="771" width="25" customWidth="1"/>
    <col min="772" max="772" width="17.5703125" customWidth="1"/>
    <col min="773" max="773" width="16.7109375" customWidth="1"/>
    <col min="774" max="774" width="17.140625" customWidth="1"/>
    <col min="775" max="775" width="14.28515625" customWidth="1"/>
    <col min="1027" max="1027" width="25" customWidth="1"/>
    <col min="1028" max="1028" width="17.5703125" customWidth="1"/>
    <col min="1029" max="1029" width="16.7109375" customWidth="1"/>
    <col min="1030" max="1030" width="17.140625" customWidth="1"/>
    <col min="1031" max="1031" width="14.28515625" customWidth="1"/>
    <col min="1283" max="1283" width="25" customWidth="1"/>
    <col min="1284" max="1284" width="17.5703125" customWidth="1"/>
    <col min="1285" max="1285" width="16.7109375" customWidth="1"/>
    <col min="1286" max="1286" width="17.140625" customWidth="1"/>
    <col min="1287" max="1287" width="14.28515625" customWidth="1"/>
    <col min="1539" max="1539" width="25" customWidth="1"/>
    <col min="1540" max="1540" width="17.5703125" customWidth="1"/>
    <col min="1541" max="1541" width="16.7109375" customWidth="1"/>
    <col min="1542" max="1542" width="17.140625" customWidth="1"/>
    <col min="1543" max="1543" width="14.28515625" customWidth="1"/>
    <col min="1795" max="1795" width="25" customWidth="1"/>
    <col min="1796" max="1796" width="17.5703125" customWidth="1"/>
    <col min="1797" max="1797" width="16.7109375" customWidth="1"/>
    <col min="1798" max="1798" width="17.140625" customWidth="1"/>
    <col min="1799" max="1799" width="14.28515625" customWidth="1"/>
    <col min="2051" max="2051" width="25" customWidth="1"/>
    <col min="2052" max="2052" width="17.5703125" customWidth="1"/>
    <col min="2053" max="2053" width="16.7109375" customWidth="1"/>
    <col min="2054" max="2054" width="17.140625" customWidth="1"/>
    <col min="2055" max="2055" width="14.28515625" customWidth="1"/>
    <col min="2307" max="2307" width="25" customWidth="1"/>
    <col min="2308" max="2308" width="17.5703125" customWidth="1"/>
    <col min="2309" max="2309" width="16.7109375" customWidth="1"/>
    <col min="2310" max="2310" width="17.140625" customWidth="1"/>
    <col min="2311" max="2311" width="14.28515625" customWidth="1"/>
    <col min="2563" max="2563" width="25" customWidth="1"/>
    <col min="2564" max="2564" width="17.5703125" customWidth="1"/>
    <col min="2565" max="2565" width="16.7109375" customWidth="1"/>
    <col min="2566" max="2566" width="17.140625" customWidth="1"/>
    <col min="2567" max="2567" width="14.28515625" customWidth="1"/>
    <col min="2819" max="2819" width="25" customWidth="1"/>
    <col min="2820" max="2820" width="17.5703125" customWidth="1"/>
    <col min="2821" max="2821" width="16.7109375" customWidth="1"/>
    <col min="2822" max="2822" width="17.140625" customWidth="1"/>
    <col min="2823" max="2823" width="14.28515625" customWidth="1"/>
    <col min="3075" max="3075" width="25" customWidth="1"/>
    <col min="3076" max="3076" width="17.5703125" customWidth="1"/>
    <col min="3077" max="3077" width="16.7109375" customWidth="1"/>
    <col min="3078" max="3078" width="17.140625" customWidth="1"/>
    <col min="3079" max="3079" width="14.28515625" customWidth="1"/>
    <col min="3331" max="3331" width="25" customWidth="1"/>
    <col min="3332" max="3332" width="17.5703125" customWidth="1"/>
    <col min="3333" max="3333" width="16.7109375" customWidth="1"/>
    <col min="3334" max="3334" width="17.140625" customWidth="1"/>
    <col min="3335" max="3335" width="14.28515625" customWidth="1"/>
    <col min="3587" max="3587" width="25" customWidth="1"/>
    <col min="3588" max="3588" width="17.5703125" customWidth="1"/>
    <col min="3589" max="3589" width="16.7109375" customWidth="1"/>
    <col min="3590" max="3590" width="17.140625" customWidth="1"/>
    <col min="3591" max="3591" width="14.28515625" customWidth="1"/>
    <col min="3843" max="3843" width="25" customWidth="1"/>
    <col min="3844" max="3844" width="17.5703125" customWidth="1"/>
    <col min="3845" max="3845" width="16.7109375" customWidth="1"/>
    <col min="3846" max="3846" width="17.140625" customWidth="1"/>
    <col min="3847" max="3847" width="14.28515625" customWidth="1"/>
    <col min="4099" max="4099" width="25" customWidth="1"/>
    <col min="4100" max="4100" width="17.5703125" customWidth="1"/>
    <col min="4101" max="4101" width="16.7109375" customWidth="1"/>
    <col min="4102" max="4102" width="17.140625" customWidth="1"/>
    <col min="4103" max="4103" width="14.28515625" customWidth="1"/>
    <col min="4355" max="4355" width="25" customWidth="1"/>
    <col min="4356" max="4356" width="17.5703125" customWidth="1"/>
    <col min="4357" max="4357" width="16.7109375" customWidth="1"/>
    <col min="4358" max="4358" width="17.140625" customWidth="1"/>
    <col min="4359" max="4359" width="14.28515625" customWidth="1"/>
    <col min="4611" max="4611" width="25" customWidth="1"/>
    <col min="4612" max="4612" width="17.5703125" customWidth="1"/>
    <col min="4613" max="4613" width="16.7109375" customWidth="1"/>
    <col min="4614" max="4614" width="17.140625" customWidth="1"/>
    <col min="4615" max="4615" width="14.28515625" customWidth="1"/>
    <col min="4867" max="4867" width="25" customWidth="1"/>
    <col min="4868" max="4868" width="17.5703125" customWidth="1"/>
    <col min="4869" max="4869" width="16.7109375" customWidth="1"/>
    <col min="4870" max="4870" width="17.140625" customWidth="1"/>
    <col min="4871" max="4871" width="14.28515625" customWidth="1"/>
    <col min="5123" max="5123" width="25" customWidth="1"/>
    <col min="5124" max="5124" width="17.5703125" customWidth="1"/>
    <col min="5125" max="5125" width="16.7109375" customWidth="1"/>
    <col min="5126" max="5126" width="17.140625" customWidth="1"/>
    <col min="5127" max="5127" width="14.28515625" customWidth="1"/>
    <col min="5379" max="5379" width="25" customWidth="1"/>
    <col min="5380" max="5380" width="17.5703125" customWidth="1"/>
    <col min="5381" max="5381" width="16.7109375" customWidth="1"/>
    <col min="5382" max="5382" width="17.140625" customWidth="1"/>
    <col min="5383" max="5383" width="14.28515625" customWidth="1"/>
    <col min="5635" max="5635" width="25" customWidth="1"/>
    <col min="5636" max="5636" width="17.5703125" customWidth="1"/>
    <col min="5637" max="5637" width="16.7109375" customWidth="1"/>
    <col min="5638" max="5638" width="17.140625" customWidth="1"/>
    <col min="5639" max="5639" width="14.28515625" customWidth="1"/>
    <col min="5891" max="5891" width="25" customWidth="1"/>
    <col min="5892" max="5892" width="17.5703125" customWidth="1"/>
    <col min="5893" max="5893" width="16.7109375" customWidth="1"/>
    <col min="5894" max="5894" width="17.140625" customWidth="1"/>
    <col min="5895" max="5895" width="14.28515625" customWidth="1"/>
    <col min="6147" max="6147" width="25" customWidth="1"/>
    <col min="6148" max="6148" width="17.5703125" customWidth="1"/>
    <col min="6149" max="6149" width="16.7109375" customWidth="1"/>
    <col min="6150" max="6150" width="17.140625" customWidth="1"/>
    <col min="6151" max="6151" width="14.28515625" customWidth="1"/>
    <col min="6403" max="6403" width="25" customWidth="1"/>
    <col min="6404" max="6404" width="17.5703125" customWidth="1"/>
    <col min="6405" max="6405" width="16.7109375" customWidth="1"/>
    <col min="6406" max="6406" width="17.140625" customWidth="1"/>
    <col min="6407" max="6407" width="14.28515625" customWidth="1"/>
    <col min="6659" max="6659" width="25" customWidth="1"/>
    <col min="6660" max="6660" width="17.5703125" customWidth="1"/>
    <col min="6661" max="6661" width="16.7109375" customWidth="1"/>
    <col min="6662" max="6662" width="17.140625" customWidth="1"/>
    <col min="6663" max="6663" width="14.28515625" customWidth="1"/>
    <col min="6915" max="6915" width="25" customWidth="1"/>
    <col min="6916" max="6916" width="17.5703125" customWidth="1"/>
    <col min="6917" max="6917" width="16.7109375" customWidth="1"/>
    <col min="6918" max="6918" width="17.140625" customWidth="1"/>
    <col min="6919" max="6919" width="14.28515625" customWidth="1"/>
    <col min="7171" max="7171" width="25" customWidth="1"/>
    <col min="7172" max="7172" width="17.5703125" customWidth="1"/>
    <col min="7173" max="7173" width="16.7109375" customWidth="1"/>
    <col min="7174" max="7174" width="17.140625" customWidth="1"/>
    <col min="7175" max="7175" width="14.28515625" customWidth="1"/>
    <col min="7427" max="7427" width="25" customWidth="1"/>
    <col min="7428" max="7428" width="17.5703125" customWidth="1"/>
    <col min="7429" max="7429" width="16.7109375" customWidth="1"/>
    <col min="7430" max="7430" width="17.140625" customWidth="1"/>
    <col min="7431" max="7431" width="14.28515625" customWidth="1"/>
    <col min="7683" max="7683" width="25" customWidth="1"/>
    <col min="7684" max="7684" width="17.5703125" customWidth="1"/>
    <col min="7685" max="7685" width="16.7109375" customWidth="1"/>
    <col min="7686" max="7686" width="17.140625" customWidth="1"/>
    <col min="7687" max="7687" width="14.28515625" customWidth="1"/>
    <col min="7939" max="7939" width="25" customWidth="1"/>
    <col min="7940" max="7940" width="17.5703125" customWidth="1"/>
    <col min="7941" max="7941" width="16.7109375" customWidth="1"/>
    <col min="7942" max="7942" width="17.140625" customWidth="1"/>
    <col min="7943" max="7943" width="14.28515625" customWidth="1"/>
    <col min="8195" max="8195" width="25" customWidth="1"/>
    <col min="8196" max="8196" width="17.5703125" customWidth="1"/>
    <col min="8197" max="8197" width="16.7109375" customWidth="1"/>
    <col min="8198" max="8198" width="17.140625" customWidth="1"/>
    <col min="8199" max="8199" width="14.28515625" customWidth="1"/>
    <col min="8451" max="8451" width="25" customWidth="1"/>
    <col min="8452" max="8452" width="17.5703125" customWidth="1"/>
    <col min="8453" max="8453" width="16.7109375" customWidth="1"/>
    <col min="8454" max="8454" width="17.140625" customWidth="1"/>
    <col min="8455" max="8455" width="14.28515625" customWidth="1"/>
    <col min="8707" max="8707" width="25" customWidth="1"/>
    <col min="8708" max="8708" width="17.5703125" customWidth="1"/>
    <col min="8709" max="8709" width="16.7109375" customWidth="1"/>
    <col min="8710" max="8710" width="17.140625" customWidth="1"/>
    <col min="8711" max="8711" width="14.28515625" customWidth="1"/>
    <col min="8963" max="8963" width="25" customWidth="1"/>
    <col min="8964" max="8964" width="17.5703125" customWidth="1"/>
    <col min="8965" max="8965" width="16.7109375" customWidth="1"/>
    <col min="8966" max="8966" width="17.140625" customWidth="1"/>
    <col min="8967" max="8967" width="14.28515625" customWidth="1"/>
    <col min="9219" max="9219" width="25" customWidth="1"/>
    <col min="9220" max="9220" width="17.5703125" customWidth="1"/>
    <col min="9221" max="9221" width="16.7109375" customWidth="1"/>
    <col min="9222" max="9222" width="17.140625" customWidth="1"/>
    <col min="9223" max="9223" width="14.28515625" customWidth="1"/>
    <col min="9475" max="9475" width="25" customWidth="1"/>
    <col min="9476" max="9476" width="17.5703125" customWidth="1"/>
    <col min="9477" max="9477" width="16.7109375" customWidth="1"/>
    <col min="9478" max="9478" width="17.140625" customWidth="1"/>
    <col min="9479" max="9479" width="14.28515625" customWidth="1"/>
    <col min="9731" max="9731" width="25" customWidth="1"/>
    <col min="9732" max="9732" width="17.5703125" customWidth="1"/>
    <col min="9733" max="9733" width="16.7109375" customWidth="1"/>
    <col min="9734" max="9734" width="17.140625" customWidth="1"/>
    <col min="9735" max="9735" width="14.28515625" customWidth="1"/>
    <col min="9987" max="9987" width="25" customWidth="1"/>
    <col min="9988" max="9988" width="17.5703125" customWidth="1"/>
    <col min="9989" max="9989" width="16.7109375" customWidth="1"/>
    <col min="9990" max="9990" width="17.140625" customWidth="1"/>
    <col min="9991" max="9991" width="14.28515625" customWidth="1"/>
    <col min="10243" max="10243" width="25" customWidth="1"/>
    <col min="10244" max="10244" width="17.5703125" customWidth="1"/>
    <col min="10245" max="10245" width="16.7109375" customWidth="1"/>
    <col min="10246" max="10246" width="17.140625" customWidth="1"/>
    <col min="10247" max="10247" width="14.28515625" customWidth="1"/>
    <col min="10499" max="10499" width="25" customWidth="1"/>
    <col min="10500" max="10500" width="17.5703125" customWidth="1"/>
    <col min="10501" max="10501" width="16.7109375" customWidth="1"/>
    <col min="10502" max="10502" width="17.140625" customWidth="1"/>
    <col min="10503" max="10503" width="14.28515625" customWidth="1"/>
    <col min="10755" max="10755" width="25" customWidth="1"/>
    <col min="10756" max="10756" width="17.5703125" customWidth="1"/>
    <col min="10757" max="10757" width="16.7109375" customWidth="1"/>
    <col min="10758" max="10758" width="17.140625" customWidth="1"/>
    <col min="10759" max="10759" width="14.28515625" customWidth="1"/>
    <col min="11011" max="11011" width="25" customWidth="1"/>
    <col min="11012" max="11012" width="17.5703125" customWidth="1"/>
    <col min="11013" max="11013" width="16.7109375" customWidth="1"/>
    <col min="11014" max="11014" width="17.140625" customWidth="1"/>
    <col min="11015" max="11015" width="14.28515625" customWidth="1"/>
    <col min="11267" max="11267" width="25" customWidth="1"/>
    <col min="11268" max="11268" width="17.5703125" customWidth="1"/>
    <col min="11269" max="11269" width="16.7109375" customWidth="1"/>
    <col min="11270" max="11270" width="17.140625" customWidth="1"/>
    <col min="11271" max="11271" width="14.28515625" customWidth="1"/>
    <col min="11523" max="11523" width="25" customWidth="1"/>
    <col min="11524" max="11524" width="17.5703125" customWidth="1"/>
    <col min="11525" max="11525" width="16.7109375" customWidth="1"/>
    <col min="11526" max="11526" width="17.140625" customWidth="1"/>
    <col min="11527" max="11527" width="14.28515625" customWidth="1"/>
    <col min="11779" max="11779" width="25" customWidth="1"/>
    <col min="11780" max="11780" width="17.5703125" customWidth="1"/>
    <col min="11781" max="11781" width="16.7109375" customWidth="1"/>
    <col min="11782" max="11782" width="17.140625" customWidth="1"/>
    <col min="11783" max="11783" width="14.28515625" customWidth="1"/>
    <col min="12035" max="12035" width="25" customWidth="1"/>
    <col min="12036" max="12036" width="17.5703125" customWidth="1"/>
    <col min="12037" max="12037" width="16.7109375" customWidth="1"/>
    <col min="12038" max="12038" width="17.140625" customWidth="1"/>
    <col min="12039" max="12039" width="14.28515625" customWidth="1"/>
    <col min="12291" max="12291" width="25" customWidth="1"/>
    <col min="12292" max="12292" width="17.5703125" customWidth="1"/>
    <col min="12293" max="12293" width="16.7109375" customWidth="1"/>
    <col min="12294" max="12294" width="17.140625" customWidth="1"/>
    <col min="12295" max="12295" width="14.28515625" customWidth="1"/>
    <col min="12547" max="12547" width="25" customWidth="1"/>
    <col min="12548" max="12548" width="17.5703125" customWidth="1"/>
    <col min="12549" max="12549" width="16.7109375" customWidth="1"/>
    <col min="12550" max="12550" width="17.140625" customWidth="1"/>
    <col min="12551" max="12551" width="14.28515625" customWidth="1"/>
    <col min="12803" max="12803" width="25" customWidth="1"/>
    <col min="12804" max="12804" width="17.5703125" customWidth="1"/>
    <col min="12805" max="12805" width="16.7109375" customWidth="1"/>
    <col min="12806" max="12806" width="17.140625" customWidth="1"/>
    <col min="12807" max="12807" width="14.28515625" customWidth="1"/>
    <col min="13059" max="13059" width="25" customWidth="1"/>
    <col min="13060" max="13060" width="17.5703125" customWidth="1"/>
    <col min="13061" max="13061" width="16.7109375" customWidth="1"/>
    <col min="13062" max="13062" width="17.140625" customWidth="1"/>
    <col min="13063" max="13063" width="14.28515625" customWidth="1"/>
    <col min="13315" max="13315" width="25" customWidth="1"/>
    <col min="13316" max="13316" width="17.5703125" customWidth="1"/>
    <col min="13317" max="13317" width="16.7109375" customWidth="1"/>
    <col min="13318" max="13318" width="17.140625" customWidth="1"/>
    <col min="13319" max="13319" width="14.28515625" customWidth="1"/>
    <col min="13571" max="13571" width="25" customWidth="1"/>
    <col min="13572" max="13572" width="17.5703125" customWidth="1"/>
    <col min="13573" max="13573" width="16.7109375" customWidth="1"/>
    <col min="13574" max="13574" width="17.140625" customWidth="1"/>
    <col min="13575" max="13575" width="14.28515625" customWidth="1"/>
    <col min="13827" max="13827" width="25" customWidth="1"/>
    <col min="13828" max="13828" width="17.5703125" customWidth="1"/>
    <col min="13829" max="13829" width="16.7109375" customWidth="1"/>
    <col min="13830" max="13830" width="17.140625" customWidth="1"/>
    <col min="13831" max="13831" width="14.28515625" customWidth="1"/>
    <col min="14083" max="14083" width="25" customWidth="1"/>
    <col min="14084" max="14084" width="17.5703125" customWidth="1"/>
    <col min="14085" max="14085" width="16.7109375" customWidth="1"/>
    <col min="14086" max="14086" width="17.140625" customWidth="1"/>
    <col min="14087" max="14087" width="14.28515625" customWidth="1"/>
    <col min="14339" max="14339" width="25" customWidth="1"/>
    <col min="14340" max="14340" width="17.5703125" customWidth="1"/>
    <col min="14341" max="14341" width="16.7109375" customWidth="1"/>
    <col min="14342" max="14342" width="17.140625" customWidth="1"/>
    <col min="14343" max="14343" width="14.28515625" customWidth="1"/>
    <col min="14595" max="14595" width="25" customWidth="1"/>
    <col min="14596" max="14596" width="17.5703125" customWidth="1"/>
    <col min="14597" max="14597" width="16.7109375" customWidth="1"/>
    <col min="14598" max="14598" width="17.140625" customWidth="1"/>
    <col min="14599" max="14599" width="14.28515625" customWidth="1"/>
    <col min="14851" max="14851" width="25" customWidth="1"/>
    <col min="14852" max="14852" width="17.5703125" customWidth="1"/>
    <col min="14853" max="14853" width="16.7109375" customWidth="1"/>
    <col min="14854" max="14854" width="17.140625" customWidth="1"/>
    <col min="14855" max="14855" width="14.28515625" customWidth="1"/>
    <col min="15107" max="15107" width="25" customWidth="1"/>
    <col min="15108" max="15108" width="17.5703125" customWidth="1"/>
    <col min="15109" max="15109" width="16.7109375" customWidth="1"/>
    <col min="15110" max="15110" width="17.140625" customWidth="1"/>
    <col min="15111" max="15111" width="14.28515625" customWidth="1"/>
    <col min="15363" max="15363" width="25" customWidth="1"/>
    <col min="15364" max="15364" width="17.5703125" customWidth="1"/>
    <col min="15365" max="15365" width="16.7109375" customWidth="1"/>
    <col min="15366" max="15366" width="17.140625" customWidth="1"/>
    <col min="15367" max="15367" width="14.28515625" customWidth="1"/>
    <col min="15619" max="15619" width="25" customWidth="1"/>
    <col min="15620" max="15620" width="17.5703125" customWidth="1"/>
    <col min="15621" max="15621" width="16.7109375" customWidth="1"/>
    <col min="15622" max="15622" width="17.140625" customWidth="1"/>
    <col min="15623" max="15623" width="14.28515625" customWidth="1"/>
    <col min="15875" max="15875" width="25" customWidth="1"/>
    <col min="15876" max="15876" width="17.5703125" customWidth="1"/>
    <col min="15877" max="15877" width="16.7109375" customWidth="1"/>
    <col min="15878" max="15878" width="17.140625" customWidth="1"/>
    <col min="15879" max="15879" width="14.28515625" customWidth="1"/>
    <col min="16131" max="16131" width="25" customWidth="1"/>
    <col min="16132" max="16132" width="17.5703125" customWidth="1"/>
    <col min="16133" max="16133" width="16.7109375" customWidth="1"/>
    <col min="16134" max="16134" width="17.140625" customWidth="1"/>
    <col min="16135" max="16135" width="14.28515625" customWidth="1"/>
  </cols>
  <sheetData>
    <row r="1" spans="1:5" x14ac:dyDescent="0.25">
      <c r="A1" s="33" t="s">
        <v>8</v>
      </c>
    </row>
    <row r="2" spans="1:5" x14ac:dyDescent="0.25">
      <c r="A2" t="s">
        <v>24</v>
      </c>
    </row>
    <row r="4" spans="1:5" x14ac:dyDescent="0.25">
      <c r="A4" t="s">
        <v>25</v>
      </c>
      <c r="B4" t="s">
        <v>320</v>
      </c>
    </row>
    <row r="6" spans="1:5" x14ac:dyDescent="0.25">
      <c r="A6" t="s">
        <v>9</v>
      </c>
      <c r="B6" t="s">
        <v>70</v>
      </c>
    </row>
    <row r="8" spans="1:5" x14ac:dyDescent="0.25">
      <c r="A8" t="s">
        <v>10</v>
      </c>
      <c r="B8" s="34" t="s">
        <v>71</v>
      </c>
    </row>
    <row r="9" spans="1:5" x14ac:dyDescent="0.25">
      <c r="E9" s="32"/>
    </row>
    <row r="10" spans="1:5" x14ac:dyDescent="0.25">
      <c r="A10" t="s">
        <v>11</v>
      </c>
      <c r="C10" t="s">
        <v>12</v>
      </c>
    </row>
    <row r="12" spans="1:5" x14ac:dyDescent="0.25">
      <c r="A12" t="s">
        <v>13</v>
      </c>
      <c r="C12" t="s">
        <v>14</v>
      </c>
    </row>
    <row r="14" spans="1:5" x14ac:dyDescent="0.25">
      <c r="A14" t="s">
        <v>15</v>
      </c>
      <c r="C14" s="35">
        <f>F28</f>
        <v>9500</v>
      </c>
    </row>
    <row r="15" spans="1:5" x14ac:dyDescent="0.25">
      <c r="A15" t="s">
        <v>16</v>
      </c>
      <c r="C15" s="35">
        <f>G28</f>
        <v>7170</v>
      </c>
    </row>
    <row r="17" spans="1:10" x14ac:dyDescent="0.25">
      <c r="A17" t="s">
        <v>17</v>
      </c>
    </row>
    <row r="19" spans="1:10" s="40" customFormat="1" ht="45" x14ac:dyDescent="0.25">
      <c r="A19" s="36" t="s">
        <v>18</v>
      </c>
      <c r="B19" s="104" t="s">
        <v>19</v>
      </c>
      <c r="C19" s="104"/>
      <c r="D19" s="104"/>
      <c r="E19" s="37" t="s">
        <v>20</v>
      </c>
      <c r="F19" s="38" t="s">
        <v>21</v>
      </c>
      <c r="G19" s="37" t="s">
        <v>22</v>
      </c>
      <c r="H19" s="39" t="s">
        <v>23</v>
      </c>
    </row>
    <row r="20" spans="1:10" x14ac:dyDescent="0.25">
      <c r="A20" s="41"/>
      <c r="B20" s="41"/>
      <c r="C20" s="42"/>
      <c r="D20" s="43"/>
      <c r="E20" s="44"/>
      <c r="F20" s="45"/>
      <c r="G20" s="46"/>
      <c r="H20" s="47"/>
    </row>
    <row r="21" spans="1:10" x14ac:dyDescent="0.25">
      <c r="A21" s="75" t="s">
        <v>77</v>
      </c>
      <c r="B21" s="71" t="s">
        <v>72</v>
      </c>
      <c r="C21" s="72"/>
      <c r="D21" s="73"/>
      <c r="E21" s="23" t="s">
        <v>76</v>
      </c>
      <c r="F21" s="74">
        <v>4500</v>
      </c>
      <c r="G21" s="92">
        <v>3900</v>
      </c>
      <c r="H21" s="53"/>
      <c r="J21" t="s">
        <v>75</v>
      </c>
    </row>
    <row r="22" spans="1:10" x14ac:dyDescent="0.25">
      <c r="A22" s="75" t="s">
        <v>78</v>
      </c>
      <c r="B22" s="71" t="s">
        <v>73</v>
      </c>
      <c r="C22" s="72"/>
      <c r="D22" s="73"/>
      <c r="E22" s="23" t="s">
        <v>74</v>
      </c>
      <c r="F22" s="74">
        <v>4500</v>
      </c>
      <c r="G22" s="93">
        <v>3270</v>
      </c>
      <c r="H22" s="53"/>
      <c r="J22" t="str">
        <f>PROPER(J21)</f>
        <v>Discover Vacations Sdn Bhd</v>
      </c>
    </row>
    <row r="23" spans="1:10" x14ac:dyDescent="0.25">
      <c r="A23" s="75"/>
      <c r="B23" s="71" t="s">
        <v>32</v>
      </c>
      <c r="C23" s="72"/>
      <c r="D23" s="73"/>
      <c r="E23" s="75"/>
      <c r="F23" s="74">
        <v>500</v>
      </c>
      <c r="G23" s="76"/>
      <c r="H23" s="55"/>
    </row>
    <row r="24" spans="1:10" x14ac:dyDescent="0.25">
      <c r="A24" s="75"/>
      <c r="B24" s="71"/>
      <c r="C24" s="72"/>
      <c r="D24" s="73"/>
      <c r="E24" s="75"/>
      <c r="F24" s="74"/>
      <c r="G24" s="76"/>
      <c r="H24" s="55"/>
    </row>
    <row r="25" spans="1:10" x14ac:dyDescent="0.25">
      <c r="A25" s="71"/>
      <c r="B25" s="71"/>
      <c r="C25" s="72"/>
      <c r="D25" s="73"/>
      <c r="E25" s="75"/>
      <c r="F25" s="74"/>
      <c r="G25" s="76"/>
      <c r="H25" s="55"/>
    </row>
    <row r="26" spans="1:10" x14ac:dyDescent="0.25">
      <c r="A26" s="71"/>
      <c r="B26" s="71"/>
      <c r="C26" s="72"/>
      <c r="D26" s="73"/>
      <c r="E26" s="75"/>
      <c r="F26" s="74"/>
      <c r="G26" s="77"/>
      <c r="H26" s="55"/>
    </row>
    <row r="27" spans="1:10" x14ac:dyDescent="0.25">
      <c r="A27" s="57"/>
      <c r="B27" s="57"/>
      <c r="C27" s="58"/>
      <c r="D27" s="59"/>
      <c r="E27" s="60"/>
      <c r="F27" s="58"/>
      <c r="G27" s="60"/>
      <c r="H27" s="61"/>
    </row>
    <row r="28" spans="1:10" ht="20.25" customHeight="1" thickBot="1" x14ac:dyDescent="0.3">
      <c r="A28" s="83"/>
      <c r="B28" s="63" t="s">
        <v>111</v>
      </c>
      <c r="C28" s="63"/>
      <c r="D28" s="63"/>
      <c r="E28" s="63"/>
      <c r="F28" s="64">
        <f>SUM(F21:F27)</f>
        <v>9500</v>
      </c>
      <c r="G28" s="65">
        <f>SUM(G21:G27)</f>
        <v>7170</v>
      </c>
      <c r="H28" s="66"/>
    </row>
    <row r="29" spans="1:10" ht="15.75" thickTop="1" x14ac:dyDescent="0.25"/>
  </sheetData>
  <mergeCells count="1"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44</vt:i4>
      </vt:variant>
    </vt:vector>
  </HeadingPairs>
  <TitlesOfParts>
    <vt:vector size="90" baseType="lpstr">
      <vt:lpstr>FAM Budget Tracking</vt:lpstr>
      <vt:lpstr>AA PR</vt:lpstr>
      <vt:lpstr>Mr Player</vt:lpstr>
      <vt:lpstr>Qatar Kuwait</vt:lpstr>
      <vt:lpstr>Qatar Romanian</vt:lpstr>
      <vt:lpstr>Bone Mag</vt:lpstr>
      <vt:lpstr>Qatar UK Corp</vt:lpstr>
      <vt:lpstr>Catch52 Blogger</vt:lpstr>
      <vt:lpstr>TVB Programme Recce</vt:lpstr>
      <vt:lpstr>Sheet6</vt:lpstr>
      <vt:lpstr>Qatar UK Travel Agent</vt:lpstr>
      <vt:lpstr>Qatar Casablanca</vt:lpstr>
      <vt:lpstr>AA X Fukoka</vt:lpstr>
      <vt:lpstr>SIA FAM</vt:lpstr>
      <vt:lpstr>Qatar Georgia </vt:lpstr>
      <vt:lpstr>American Media Hones Cooking</vt:lpstr>
      <vt:lpstr>Qatar Dubai</vt:lpstr>
      <vt:lpstr>Qatar Algeria</vt:lpstr>
      <vt:lpstr>NTV Russia TV</vt:lpstr>
      <vt:lpstr>TM Dublin</vt:lpstr>
      <vt:lpstr>Qatar Amman</vt:lpstr>
      <vt:lpstr>David Rocco</vt:lpstr>
      <vt:lpstr>TVB Programme Shooting</vt:lpstr>
      <vt:lpstr>AA China</vt:lpstr>
      <vt:lpstr>TVB Programme Bazaar Carnivals</vt:lpstr>
      <vt:lpstr>Seoul Top Agent</vt:lpstr>
      <vt:lpstr>Busan Travel Agent</vt:lpstr>
      <vt:lpstr>Japn Airlines FAM</vt:lpstr>
      <vt:lpstr>MAS China &amp; Sina Weibo</vt:lpstr>
      <vt:lpstr>NZ Corporate Traveller</vt:lpstr>
      <vt:lpstr>Aus Blogger &amp; Influencer</vt:lpstr>
      <vt:lpstr>AK MV Production</vt:lpstr>
      <vt:lpstr>Mega FAM TW</vt:lpstr>
      <vt:lpstr>Ctrip KOLs FAM</vt:lpstr>
      <vt:lpstr>IMT-GT Technical Visit</vt:lpstr>
      <vt:lpstr>Istanbul Int Tourism Mag</vt:lpstr>
      <vt:lpstr>AK Vietnam MV</vt:lpstr>
      <vt:lpstr>Foodomania Indian</vt:lpstr>
      <vt:lpstr>Online Yahoo TV Program</vt:lpstr>
      <vt:lpstr>AK Thailand VIdeo</vt:lpstr>
      <vt:lpstr>Architectural Digest</vt:lpstr>
      <vt:lpstr>Daewon Korea</vt:lpstr>
      <vt:lpstr>Shanghai 2 Cities</vt:lpstr>
      <vt:lpstr>HK TVB Off The Grid</vt:lpstr>
      <vt:lpstr>TM Mega FAM</vt:lpstr>
      <vt:lpstr>Malindo China</vt:lpstr>
      <vt:lpstr>'AA China'!Print_Area</vt:lpstr>
      <vt:lpstr>'AA PR'!Print_Area</vt:lpstr>
      <vt:lpstr>'AA X Fukoka'!Print_Area</vt:lpstr>
      <vt:lpstr>'AK MV Production'!Print_Area</vt:lpstr>
      <vt:lpstr>'AK Thailand VIdeo'!Print_Area</vt:lpstr>
      <vt:lpstr>'AK Vietnam MV'!Print_Area</vt:lpstr>
      <vt:lpstr>'American Media Hones Cooking'!Print_Area</vt:lpstr>
      <vt:lpstr>'Architectural Digest'!Print_Area</vt:lpstr>
      <vt:lpstr>'Aus Blogger &amp; Influencer'!Print_Area</vt:lpstr>
      <vt:lpstr>'Bone Mag'!Print_Area</vt:lpstr>
      <vt:lpstr>'Busan Travel Agent'!Print_Area</vt:lpstr>
      <vt:lpstr>'Catch52 Blogger'!Print_Area</vt:lpstr>
      <vt:lpstr>'Ctrip KOLs FAM'!Print_Area</vt:lpstr>
      <vt:lpstr>'Daewon Korea'!Print_Area</vt:lpstr>
      <vt:lpstr>'David Rocco'!Print_Area</vt:lpstr>
      <vt:lpstr>'Foodomania Indian'!Print_Area</vt:lpstr>
      <vt:lpstr>'HK TVB Off The Grid'!Print_Area</vt:lpstr>
      <vt:lpstr>'IMT-GT Technical Visit'!Print_Area</vt:lpstr>
      <vt:lpstr>'Istanbul Int Tourism Mag'!Print_Area</vt:lpstr>
      <vt:lpstr>'Japn Airlines FAM'!Print_Area</vt:lpstr>
      <vt:lpstr>'Malindo China'!Print_Area</vt:lpstr>
      <vt:lpstr>'MAS China &amp; Sina Weibo'!Print_Area</vt:lpstr>
      <vt:lpstr>'Mega FAM TW'!Print_Area</vt:lpstr>
      <vt:lpstr>'Mr Player'!Print_Area</vt:lpstr>
      <vt:lpstr>'NTV Russia TV'!Print_Area</vt:lpstr>
      <vt:lpstr>'NZ Corporate Traveller'!Print_Area</vt:lpstr>
      <vt:lpstr>'Online Yahoo TV Program'!Print_Area</vt:lpstr>
      <vt:lpstr>'Qatar Algeria'!Print_Area</vt:lpstr>
      <vt:lpstr>'Qatar Amman'!Print_Area</vt:lpstr>
      <vt:lpstr>'Qatar Casablanca'!Print_Area</vt:lpstr>
      <vt:lpstr>'Qatar Dubai'!Print_Area</vt:lpstr>
      <vt:lpstr>'Qatar Georgia '!Print_Area</vt:lpstr>
      <vt:lpstr>'Qatar Kuwait'!Print_Area</vt:lpstr>
      <vt:lpstr>'Qatar Romanian'!Print_Area</vt:lpstr>
      <vt:lpstr>'Qatar UK Corp'!Print_Area</vt:lpstr>
      <vt:lpstr>'Qatar UK Travel Agent'!Print_Area</vt:lpstr>
      <vt:lpstr>'Seoul Top Agent'!Print_Area</vt:lpstr>
      <vt:lpstr>'Shanghai 2 Cities'!Print_Area</vt:lpstr>
      <vt:lpstr>'SIA FAM'!Print_Area</vt:lpstr>
      <vt:lpstr>'TM Dublin'!Print_Area</vt:lpstr>
      <vt:lpstr>'TM Mega FAM'!Print_Area</vt:lpstr>
      <vt:lpstr>'TVB Programme Bazaar Carnivals'!Print_Area</vt:lpstr>
      <vt:lpstr>'TVB Programme Recce'!Print_Area</vt:lpstr>
      <vt:lpstr>'TVB Programme Shooting'!Print_Area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2019-11-12T02:42:28Z</cp:lastPrinted>
  <dcterms:created xsi:type="dcterms:W3CDTF">2019-11-08T08:23:50Z</dcterms:created>
  <dcterms:modified xsi:type="dcterms:W3CDTF">2019-12-17T10:00:34Z</dcterms:modified>
</cp:coreProperties>
</file>