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775" windowWidth="19230" windowHeight="5835"/>
  </bookViews>
  <sheets>
    <sheet name="Payment List (Master) 3.11.14" sheetId="1" r:id="rId1"/>
    <sheet name="Sheet3" sheetId="2" r:id="rId2"/>
  </sheets>
  <definedNames>
    <definedName name="_xlnm.Print_Area" localSheetId="1">Sheet3!$C$47:$E$53</definedName>
  </definedNames>
  <calcPr calcId="145621"/>
</workbook>
</file>

<file path=xl/calcChain.xml><?xml version="1.0" encoding="utf-8"?>
<calcChain xmlns="http://schemas.openxmlformats.org/spreadsheetml/2006/main">
  <c r="E51" i="2" l="1"/>
  <c r="E50" i="2"/>
  <c r="E49" i="2"/>
  <c r="E48" i="2"/>
  <c r="F43" i="2" l="1"/>
  <c r="B44" i="2"/>
  <c r="C44" i="2"/>
  <c r="D44" i="2"/>
  <c r="E44" i="2"/>
  <c r="F50" i="1" l="1"/>
  <c r="C48" i="1"/>
  <c r="D48" i="1"/>
  <c r="E48" i="1"/>
  <c r="F47" i="1"/>
  <c r="F48" i="1" s="1"/>
  <c r="F39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42" i="2"/>
  <c r="F40" i="2"/>
  <c r="F41" i="2"/>
  <c r="F44" i="2" l="1"/>
  <c r="D46" i="1"/>
  <c r="E45" i="1"/>
  <c r="F44" i="1"/>
  <c r="F4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5" i="1"/>
  <c r="F38" i="2"/>
  <c r="F37" i="2"/>
  <c r="F36" i="2"/>
  <c r="F35" i="2"/>
  <c r="F4" i="2"/>
  <c r="E40" i="1"/>
  <c r="D40" i="1"/>
  <c r="C40" i="1"/>
  <c r="F46" i="1" l="1"/>
  <c r="F45" i="1"/>
  <c r="F40" i="1"/>
</calcChain>
</file>

<file path=xl/sharedStrings.xml><?xml version="1.0" encoding="utf-8"?>
<sst xmlns="http://schemas.openxmlformats.org/spreadsheetml/2006/main" count="103" uniqueCount="59">
  <si>
    <t>List of Payment</t>
  </si>
  <si>
    <t>Honorarium
(RM)</t>
  </si>
  <si>
    <t>Transport
(RM)</t>
  </si>
  <si>
    <t>Food Allowance
(RM)</t>
  </si>
  <si>
    <t>Total
(RM)</t>
  </si>
  <si>
    <t>SUB-TOTAL</t>
  </si>
  <si>
    <t>Shivani Sivagurunathan</t>
  </si>
  <si>
    <t>Rehman Rashid</t>
  </si>
  <si>
    <t>Amir Muhammad</t>
  </si>
  <si>
    <t>Bernice Chauly</t>
  </si>
  <si>
    <t>TOTAL</t>
  </si>
  <si>
    <t xml:space="preserve">Prepared By </t>
  </si>
  <si>
    <t>Checked By</t>
  </si>
  <si>
    <t>Approved By</t>
  </si>
  <si>
    <t xml:space="preserve">   </t>
  </si>
  <si>
    <t>George Town Literary Festival  2014</t>
  </si>
  <si>
    <t>Susan Barker</t>
  </si>
  <si>
    <t>Said El Haji</t>
  </si>
  <si>
    <t>Miguel Syjuco</t>
  </si>
  <si>
    <t>Brian Stoddart</t>
  </si>
  <si>
    <t>Kassim Ahmad</t>
  </si>
  <si>
    <t>Bernadette Foley</t>
  </si>
  <si>
    <t>Leila S. Chudori</t>
  </si>
  <si>
    <t>Sudhir Thomas Vadaketh</t>
  </si>
  <si>
    <t>Sonny Liew</t>
  </si>
  <si>
    <t>Ooi Kee Beng</t>
  </si>
  <si>
    <t>Danny Mahes</t>
  </si>
  <si>
    <t>Thomas Wohlfahrt</t>
  </si>
  <si>
    <t>John Krich</t>
  </si>
  <si>
    <t>Sudeep Sen</t>
  </si>
  <si>
    <t>Zan Azlee</t>
  </si>
  <si>
    <t>Arif Rafhan Othman</t>
  </si>
  <si>
    <t>Eddin Khoo</t>
  </si>
  <si>
    <t>Wong Phui Nam</t>
  </si>
  <si>
    <t>Tom Vater</t>
  </si>
  <si>
    <t>Hans Kemp</t>
  </si>
  <si>
    <t>Sharaad Kuttan</t>
  </si>
  <si>
    <t>Ahmad Fuad Rahmat</t>
  </si>
  <si>
    <t>Pamela Ong</t>
  </si>
  <si>
    <t>Marco Ferrarese</t>
  </si>
  <si>
    <t>Salma Khoo</t>
  </si>
  <si>
    <t>Tunku Halim</t>
  </si>
  <si>
    <t>Regina Ibrahim</t>
  </si>
  <si>
    <t>Julya Oui</t>
  </si>
  <si>
    <t>Rozlan Mohd Noor</t>
  </si>
  <si>
    <t>CK Lam</t>
  </si>
  <si>
    <t>Ken Tho</t>
  </si>
  <si>
    <t>Writers &amp; Moderators</t>
  </si>
  <si>
    <t>CASH NEEDED FOR OTHER EXPENSES:</t>
  </si>
  <si>
    <t>Freelance photographer - Hizwan</t>
  </si>
  <si>
    <t>Drivers X 3</t>
  </si>
  <si>
    <t>Amount</t>
  </si>
  <si>
    <t>Perdiem for 10 volunteers X RM20 X 3 days</t>
  </si>
  <si>
    <t>Petrol for 10 volunteers X RM20 X 3 days</t>
  </si>
  <si>
    <t>Stationery</t>
  </si>
  <si>
    <t>RM50 x 28pcs</t>
  </si>
  <si>
    <t>RM100 x 290pcs</t>
  </si>
  <si>
    <t>RM10 x 148pcs</t>
  </si>
  <si>
    <t>Notes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</si>
</sst>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RM&quot;#,##0_);[Red]\(&quot;RM&quot;#,##0\)"/>
    <numFmt numFmtId="43" formatCode="_(* #,##0.00_);_(* \(#,##0.00\);_(* &quot;-&quot;??_);_(@_)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1" applyNumberFormat="0" applyAlignment="0" applyProtection="0"/>
    <xf numFmtId="0" fontId="14" fillId="22" borderId="12" applyNumberFormat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1" applyNumberFormat="0" applyAlignment="0" applyProtection="0"/>
    <xf numFmtId="0" fontId="21" fillId="0" borderId="16" applyNumberFormat="0" applyFill="0" applyAlignment="0" applyProtection="0"/>
    <xf numFmtId="0" fontId="22" fillId="23" borderId="0" applyNumberFormat="0" applyBorder="0" applyAlignment="0" applyProtection="0"/>
    <xf numFmtId="0" fontId="1" fillId="0" borderId="0"/>
    <xf numFmtId="0" fontId="1" fillId="24" borderId="17" applyNumberFormat="0" applyFont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43" fontId="1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vertical="center"/>
    </xf>
    <xf numFmtId="43" fontId="5" fillId="0" borderId="7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43" fontId="6" fillId="0" borderId="3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1" fillId="0" borderId="0" xfId="0" applyFont="1" applyFill="1"/>
    <xf numFmtId="0" fontId="4" fillId="0" borderId="1" xfId="0" applyFont="1" applyBorder="1" applyAlignment="1"/>
    <xf numFmtId="0" fontId="6" fillId="0" borderId="5" xfId="0" applyFont="1" applyBorder="1"/>
    <xf numFmtId="0" fontId="6" fillId="0" borderId="0" xfId="0" applyFont="1"/>
    <xf numFmtId="43" fontId="6" fillId="0" borderId="1" xfId="1" applyFont="1" applyFill="1" applyBorder="1" applyAlignment="1">
      <alignment vertical="center"/>
    </xf>
    <xf numFmtId="43" fontId="6" fillId="0" borderId="6" xfId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43" fontId="5" fillId="2" borderId="1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9" fillId="0" borderId="0" xfId="2"/>
    <xf numFmtId="6" fontId="9" fillId="0" borderId="0" xfId="2" applyNumberFormat="1"/>
    <xf numFmtId="43" fontId="9" fillId="0" borderId="0" xfId="3" applyFont="1" applyAlignment="1">
      <alignment horizontal="center"/>
    </xf>
    <xf numFmtId="0" fontId="0" fillId="0" borderId="2" xfId="0" applyBorder="1"/>
    <xf numFmtId="6" fontId="9" fillId="0" borderId="2" xfId="2" applyNumberFormat="1" applyBorder="1"/>
    <xf numFmtId="43" fontId="6" fillId="0" borderId="7" xfId="1" applyFont="1" applyBorder="1" applyAlignment="1">
      <alignment vertical="center"/>
    </xf>
    <xf numFmtId="0" fontId="9" fillId="0" borderId="2" xfId="2" applyNumberFormat="1" applyBorder="1"/>
    <xf numFmtId="43" fontId="0" fillId="0" borderId="0" xfId="1" applyFont="1"/>
    <xf numFmtId="43" fontId="0" fillId="0" borderId="20" xfId="1" applyFont="1" applyBorder="1"/>
  </cellXfs>
  <cellStyles count="4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" xfId="1" builtinId="3"/>
    <cellStyle name="Comma 2" xfId="31"/>
    <cellStyle name="Comma 3" xfId="3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Input 2" xfId="38"/>
    <cellStyle name="Linked Cell 2" xfId="39"/>
    <cellStyle name="Neutral 2" xfId="40"/>
    <cellStyle name="Normal" xfId="0" builtinId="0"/>
    <cellStyle name="Normal 2" xfId="41"/>
    <cellStyle name="Normal 3" xfId="2"/>
    <cellStyle name="Note 2" xfId="42"/>
    <cellStyle name="Output 2" xfId="43"/>
    <cellStyle name="Title 2" xfId="44"/>
    <cellStyle name="Total 2" xfId="45"/>
    <cellStyle name="Warning Text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topLeftCell="A28" workbookViewId="0">
      <selection activeCell="I36" sqref="I36"/>
    </sheetView>
  </sheetViews>
  <sheetFormatPr defaultRowHeight="12.75" x14ac:dyDescent="0.2"/>
  <cols>
    <col min="1" max="1" width="4" style="4" customWidth="1"/>
    <col min="2" max="2" width="44.42578125" style="4" customWidth="1"/>
    <col min="3" max="3" width="16.140625" style="4" customWidth="1"/>
    <col min="4" max="4" width="16.42578125" style="4" customWidth="1"/>
    <col min="5" max="5" width="16.85546875" style="4" customWidth="1"/>
    <col min="6" max="6" width="16.28515625" style="4" customWidth="1"/>
    <col min="7" max="7" width="18.28515625" style="4" hidden="1" customWidth="1"/>
    <col min="8" max="16384" width="9.140625" style="4"/>
  </cols>
  <sheetData>
    <row r="1" spans="1:9" s="2" customFormat="1" ht="25.5" customHeight="1" x14ac:dyDescent="0.2">
      <c r="A1" s="1" t="s">
        <v>15</v>
      </c>
      <c r="B1" s="1"/>
      <c r="C1" s="1"/>
      <c r="D1" s="1"/>
      <c r="E1" s="1"/>
      <c r="F1" s="1"/>
    </row>
    <row r="2" spans="1:9" s="2" customFormat="1" ht="25.5" customHeight="1" x14ac:dyDescent="0.2">
      <c r="A2" s="1" t="s">
        <v>0</v>
      </c>
      <c r="B2" s="1"/>
      <c r="C2" s="1"/>
      <c r="D2" s="1"/>
      <c r="E2" s="1"/>
      <c r="F2" s="1"/>
    </row>
    <row r="3" spans="1:9" ht="18.75" thickBot="1" x14ac:dyDescent="0.25">
      <c r="A3" s="3"/>
      <c r="B3" s="3"/>
    </row>
    <row r="4" spans="1:9" s="20" customFormat="1" ht="45" x14ac:dyDescent="0.2">
      <c r="A4" s="19"/>
      <c r="B4" s="18" t="s">
        <v>47</v>
      </c>
      <c r="C4" s="5" t="s">
        <v>1</v>
      </c>
      <c r="D4" s="5" t="s">
        <v>2</v>
      </c>
      <c r="E4" s="6" t="s">
        <v>3</v>
      </c>
      <c r="F4" s="7" t="s">
        <v>4</v>
      </c>
      <c r="G4" s="8"/>
    </row>
    <row r="5" spans="1:9" s="20" customFormat="1" ht="22.5" customHeight="1" x14ac:dyDescent="0.2">
      <c r="A5" s="9">
        <v>1</v>
      </c>
      <c r="B5" s="10" t="s">
        <v>16</v>
      </c>
      <c r="C5" s="11">
        <v>1000</v>
      </c>
      <c r="D5" s="11"/>
      <c r="E5" s="12">
        <v>60</v>
      </c>
      <c r="F5" s="13">
        <f>C5+D5+E5</f>
        <v>1060</v>
      </c>
      <c r="G5" s="8"/>
      <c r="I5" s="14"/>
    </row>
    <row r="6" spans="1:9" s="20" customFormat="1" ht="22.5" customHeight="1" x14ac:dyDescent="0.2">
      <c r="A6" s="9">
        <v>2</v>
      </c>
      <c r="B6" s="10" t="s">
        <v>17</v>
      </c>
      <c r="C6" s="11">
        <v>1000</v>
      </c>
      <c r="D6" s="11"/>
      <c r="E6" s="12">
        <v>60</v>
      </c>
      <c r="F6" s="13">
        <f t="shared" ref="F6:F39" si="0">C6+D6+E6</f>
        <v>1060</v>
      </c>
      <c r="G6" s="8"/>
      <c r="I6" s="14"/>
    </row>
    <row r="7" spans="1:9" s="20" customFormat="1" ht="22.5" customHeight="1" x14ac:dyDescent="0.2">
      <c r="A7" s="9">
        <v>3</v>
      </c>
      <c r="B7" s="10" t="s">
        <v>18</v>
      </c>
      <c r="C7" s="11">
        <v>1000</v>
      </c>
      <c r="D7" s="11"/>
      <c r="E7" s="12">
        <v>60</v>
      </c>
      <c r="F7" s="13">
        <f t="shared" si="0"/>
        <v>1060</v>
      </c>
      <c r="G7" s="8"/>
      <c r="I7" s="14"/>
    </row>
    <row r="8" spans="1:9" s="20" customFormat="1" ht="22.5" customHeight="1" x14ac:dyDescent="0.2">
      <c r="A8" s="9">
        <v>4</v>
      </c>
      <c r="B8" s="10" t="s">
        <v>19</v>
      </c>
      <c r="C8" s="11">
        <v>1000</v>
      </c>
      <c r="D8" s="11"/>
      <c r="E8" s="12">
        <v>60</v>
      </c>
      <c r="F8" s="13">
        <f t="shared" si="0"/>
        <v>1060</v>
      </c>
      <c r="G8" s="8"/>
      <c r="I8" s="14"/>
    </row>
    <row r="9" spans="1:9" s="20" customFormat="1" ht="22.5" customHeight="1" x14ac:dyDescent="0.2">
      <c r="A9" s="9">
        <v>5</v>
      </c>
      <c r="B9" s="10" t="s">
        <v>7</v>
      </c>
      <c r="C9" s="11">
        <v>1000</v>
      </c>
      <c r="D9" s="11"/>
      <c r="E9" s="12">
        <v>60</v>
      </c>
      <c r="F9" s="13">
        <f t="shared" si="0"/>
        <v>1060</v>
      </c>
      <c r="G9" s="8"/>
      <c r="I9" s="14"/>
    </row>
    <row r="10" spans="1:9" s="20" customFormat="1" ht="22.5" customHeight="1" x14ac:dyDescent="0.2">
      <c r="A10" s="9">
        <v>6</v>
      </c>
      <c r="B10" s="10" t="s">
        <v>20</v>
      </c>
      <c r="C10" s="11">
        <v>1000</v>
      </c>
      <c r="D10" s="11"/>
      <c r="E10" s="12">
        <v>60</v>
      </c>
      <c r="F10" s="13">
        <f t="shared" si="0"/>
        <v>1060</v>
      </c>
      <c r="G10" s="8"/>
      <c r="I10" s="14"/>
    </row>
    <row r="11" spans="1:9" s="20" customFormat="1" ht="22.5" customHeight="1" x14ac:dyDescent="0.2">
      <c r="A11" s="9">
        <v>7</v>
      </c>
      <c r="B11" s="10" t="s">
        <v>21</v>
      </c>
      <c r="C11" s="11">
        <v>1000</v>
      </c>
      <c r="D11" s="11"/>
      <c r="E11" s="12">
        <v>60</v>
      </c>
      <c r="F11" s="13">
        <f t="shared" si="0"/>
        <v>1060</v>
      </c>
      <c r="G11" s="8"/>
      <c r="I11" s="14"/>
    </row>
    <row r="12" spans="1:9" s="20" customFormat="1" ht="22.5" customHeight="1" x14ac:dyDescent="0.2">
      <c r="A12" s="9">
        <v>8</v>
      </c>
      <c r="B12" s="10" t="s">
        <v>22</v>
      </c>
      <c r="C12" s="11">
        <v>1000</v>
      </c>
      <c r="D12" s="11"/>
      <c r="E12" s="12">
        <v>60</v>
      </c>
      <c r="F12" s="13">
        <f t="shared" si="0"/>
        <v>1060</v>
      </c>
      <c r="G12" s="8"/>
      <c r="I12" s="14"/>
    </row>
    <row r="13" spans="1:9" s="20" customFormat="1" ht="22.5" customHeight="1" x14ac:dyDescent="0.2">
      <c r="A13" s="9">
        <v>9</v>
      </c>
      <c r="B13" s="10" t="s">
        <v>23</v>
      </c>
      <c r="C13" s="11">
        <v>1000</v>
      </c>
      <c r="D13" s="11"/>
      <c r="E13" s="12">
        <v>60</v>
      </c>
      <c r="F13" s="13">
        <f t="shared" si="0"/>
        <v>1060</v>
      </c>
      <c r="G13" s="8"/>
      <c r="I13" s="14"/>
    </row>
    <row r="14" spans="1:9" s="20" customFormat="1" ht="22.5" customHeight="1" x14ac:dyDescent="0.2">
      <c r="A14" s="9">
        <v>10</v>
      </c>
      <c r="B14" s="10" t="s">
        <v>24</v>
      </c>
      <c r="C14" s="11">
        <v>1000</v>
      </c>
      <c r="D14" s="11"/>
      <c r="E14" s="12">
        <v>60</v>
      </c>
      <c r="F14" s="13">
        <f t="shared" si="0"/>
        <v>1060</v>
      </c>
      <c r="G14" s="8"/>
      <c r="I14" s="14"/>
    </row>
    <row r="15" spans="1:9" s="20" customFormat="1" ht="22.5" customHeight="1" x14ac:dyDescent="0.2">
      <c r="A15" s="9">
        <v>11</v>
      </c>
      <c r="B15" s="10" t="s">
        <v>25</v>
      </c>
      <c r="C15" s="11">
        <v>1000</v>
      </c>
      <c r="D15" s="11"/>
      <c r="E15" s="12">
        <v>60</v>
      </c>
      <c r="F15" s="13">
        <f t="shared" si="0"/>
        <v>1060</v>
      </c>
      <c r="G15" s="8"/>
      <c r="I15" s="14"/>
    </row>
    <row r="16" spans="1:9" s="20" customFormat="1" ht="22.5" customHeight="1" x14ac:dyDescent="0.2">
      <c r="A16" s="9">
        <v>12</v>
      </c>
      <c r="B16" s="10" t="s">
        <v>26</v>
      </c>
      <c r="C16" s="11">
        <v>2700</v>
      </c>
      <c r="D16" s="11"/>
      <c r="E16" s="12">
        <v>0</v>
      </c>
      <c r="F16" s="13">
        <f t="shared" si="0"/>
        <v>2700</v>
      </c>
      <c r="G16" s="8"/>
      <c r="I16" s="14"/>
    </row>
    <row r="17" spans="1:9" s="20" customFormat="1" ht="22.5" customHeight="1" x14ac:dyDescent="0.2">
      <c r="A17" s="9">
        <v>13</v>
      </c>
      <c r="B17" s="10" t="s">
        <v>27</v>
      </c>
      <c r="C17" s="11">
        <v>1000</v>
      </c>
      <c r="D17" s="11"/>
      <c r="E17" s="12">
        <v>60</v>
      </c>
      <c r="F17" s="13">
        <f t="shared" si="0"/>
        <v>1060</v>
      </c>
      <c r="G17" s="8"/>
      <c r="I17" s="14"/>
    </row>
    <row r="18" spans="1:9" s="20" customFormat="1" ht="22.5" customHeight="1" x14ac:dyDescent="0.2">
      <c r="A18" s="9">
        <v>14</v>
      </c>
      <c r="B18" s="10" t="s">
        <v>28</v>
      </c>
      <c r="C18" s="11">
        <v>1000</v>
      </c>
      <c r="D18" s="11"/>
      <c r="E18" s="12">
        <v>60</v>
      </c>
      <c r="F18" s="13">
        <f t="shared" si="0"/>
        <v>1060</v>
      </c>
      <c r="G18" s="8"/>
      <c r="I18" s="14"/>
    </row>
    <row r="19" spans="1:9" s="20" customFormat="1" ht="22.5" customHeight="1" x14ac:dyDescent="0.2">
      <c r="A19" s="9">
        <v>15</v>
      </c>
      <c r="B19" s="10" t="s">
        <v>29</v>
      </c>
      <c r="C19" s="11">
        <v>1000</v>
      </c>
      <c r="D19" s="11"/>
      <c r="E19" s="12">
        <v>60</v>
      </c>
      <c r="F19" s="13">
        <f t="shared" si="0"/>
        <v>1060</v>
      </c>
      <c r="G19" s="8"/>
      <c r="I19" s="14"/>
    </row>
    <row r="20" spans="1:9" s="20" customFormat="1" ht="22.5" customHeight="1" x14ac:dyDescent="0.2">
      <c r="A20" s="9">
        <v>16</v>
      </c>
      <c r="B20" s="10" t="s">
        <v>30</v>
      </c>
      <c r="C20" s="11">
        <v>1000</v>
      </c>
      <c r="D20" s="11"/>
      <c r="E20" s="12">
        <v>60</v>
      </c>
      <c r="F20" s="13">
        <f t="shared" si="0"/>
        <v>1060</v>
      </c>
      <c r="G20" s="8"/>
      <c r="I20" s="14"/>
    </row>
    <row r="21" spans="1:9" s="20" customFormat="1" ht="22.5" customHeight="1" x14ac:dyDescent="0.2">
      <c r="A21" s="9">
        <v>17</v>
      </c>
      <c r="B21" s="10" t="s">
        <v>31</v>
      </c>
      <c r="C21" s="11">
        <v>1000</v>
      </c>
      <c r="D21" s="11"/>
      <c r="E21" s="12">
        <v>60</v>
      </c>
      <c r="F21" s="13">
        <f t="shared" si="0"/>
        <v>1060</v>
      </c>
      <c r="G21" s="8"/>
      <c r="I21" s="14"/>
    </row>
    <row r="22" spans="1:9" s="20" customFormat="1" ht="22.5" customHeight="1" x14ac:dyDescent="0.2">
      <c r="A22" s="9">
        <v>18</v>
      </c>
      <c r="B22" s="10" t="s">
        <v>6</v>
      </c>
      <c r="C22" s="11">
        <v>1000</v>
      </c>
      <c r="D22" s="11"/>
      <c r="E22" s="12">
        <v>60</v>
      </c>
      <c r="F22" s="13">
        <f t="shared" si="0"/>
        <v>1060</v>
      </c>
      <c r="G22" s="8"/>
      <c r="I22" s="14"/>
    </row>
    <row r="23" spans="1:9" s="20" customFormat="1" ht="22.5" customHeight="1" x14ac:dyDescent="0.2">
      <c r="A23" s="9">
        <v>19</v>
      </c>
      <c r="B23" s="10" t="s">
        <v>32</v>
      </c>
      <c r="C23" s="11">
        <v>1000</v>
      </c>
      <c r="D23" s="11"/>
      <c r="E23" s="12">
        <v>60</v>
      </c>
      <c r="F23" s="13">
        <f t="shared" si="0"/>
        <v>1060</v>
      </c>
      <c r="G23" s="8"/>
      <c r="I23" s="14"/>
    </row>
    <row r="24" spans="1:9" s="20" customFormat="1" ht="22.5" customHeight="1" x14ac:dyDescent="0.2">
      <c r="A24" s="9">
        <v>20</v>
      </c>
      <c r="B24" s="10" t="s">
        <v>33</v>
      </c>
      <c r="C24" s="11">
        <v>1000</v>
      </c>
      <c r="D24" s="11"/>
      <c r="E24" s="12">
        <v>60</v>
      </c>
      <c r="F24" s="13">
        <f t="shared" si="0"/>
        <v>1060</v>
      </c>
      <c r="G24" s="8"/>
      <c r="I24" s="14"/>
    </row>
    <row r="25" spans="1:9" s="20" customFormat="1" ht="22.5" customHeight="1" x14ac:dyDescent="0.2">
      <c r="A25" s="9">
        <v>21</v>
      </c>
      <c r="B25" s="10" t="s">
        <v>34</v>
      </c>
      <c r="C25" s="11">
        <v>500</v>
      </c>
      <c r="D25" s="11"/>
      <c r="E25" s="12">
        <v>60</v>
      </c>
      <c r="F25" s="13">
        <f t="shared" si="0"/>
        <v>560</v>
      </c>
      <c r="G25" s="8"/>
      <c r="I25" s="14"/>
    </row>
    <row r="26" spans="1:9" s="20" customFormat="1" ht="22.5" customHeight="1" x14ac:dyDescent="0.2">
      <c r="A26" s="9">
        <v>22</v>
      </c>
      <c r="B26" s="10" t="s">
        <v>35</v>
      </c>
      <c r="C26" s="11">
        <v>500</v>
      </c>
      <c r="D26" s="11"/>
      <c r="E26" s="12">
        <v>60</v>
      </c>
      <c r="F26" s="13">
        <f t="shared" si="0"/>
        <v>560</v>
      </c>
      <c r="G26" s="8"/>
      <c r="I26" s="14"/>
    </row>
    <row r="27" spans="1:9" s="20" customFormat="1" ht="22.5" customHeight="1" x14ac:dyDescent="0.2">
      <c r="A27" s="9">
        <v>23</v>
      </c>
      <c r="B27" s="10" t="s">
        <v>36</v>
      </c>
      <c r="C27" s="11">
        <v>500</v>
      </c>
      <c r="D27" s="11"/>
      <c r="E27" s="12">
        <v>60</v>
      </c>
      <c r="F27" s="13">
        <f t="shared" si="0"/>
        <v>560</v>
      </c>
      <c r="G27" s="8"/>
      <c r="I27" s="14"/>
    </row>
    <row r="28" spans="1:9" s="20" customFormat="1" ht="22.5" customHeight="1" x14ac:dyDescent="0.2">
      <c r="A28" s="9">
        <v>24</v>
      </c>
      <c r="B28" s="10" t="s">
        <v>9</v>
      </c>
      <c r="C28" s="11">
        <v>500</v>
      </c>
      <c r="D28" s="11"/>
      <c r="E28" s="12">
        <v>60</v>
      </c>
      <c r="F28" s="13">
        <f t="shared" si="0"/>
        <v>560</v>
      </c>
      <c r="G28" s="8"/>
      <c r="I28" s="14"/>
    </row>
    <row r="29" spans="1:9" s="20" customFormat="1" ht="22.5" customHeight="1" x14ac:dyDescent="0.2">
      <c r="A29" s="9">
        <v>25</v>
      </c>
      <c r="B29" s="10" t="s">
        <v>37</v>
      </c>
      <c r="C29" s="11">
        <v>500</v>
      </c>
      <c r="D29" s="11"/>
      <c r="E29" s="12">
        <v>60</v>
      </c>
      <c r="F29" s="13">
        <f t="shared" si="0"/>
        <v>560</v>
      </c>
      <c r="G29" s="8"/>
      <c r="I29" s="14"/>
    </row>
    <row r="30" spans="1:9" s="20" customFormat="1" ht="22.5" customHeight="1" x14ac:dyDescent="0.2">
      <c r="A30" s="9">
        <v>26</v>
      </c>
      <c r="B30" s="10" t="s">
        <v>38</v>
      </c>
      <c r="C30" s="11">
        <v>200</v>
      </c>
      <c r="D30" s="11"/>
      <c r="E30" s="12">
        <v>0</v>
      </c>
      <c r="F30" s="13">
        <f t="shared" si="0"/>
        <v>200</v>
      </c>
      <c r="G30" s="8"/>
      <c r="I30" s="14"/>
    </row>
    <row r="31" spans="1:9" s="20" customFormat="1" ht="22.5" customHeight="1" x14ac:dyDescent="0.2">
      <c r="A31" s="9">
        <v>27</v>
      </c>
      <c r="B31" s="10" t="s">
        <v>39</v>
      </c>
      <c r="C31" s="11">
        <v>200</v>
      </c>
      <c r="D31" s="11"/>
      <c r="E31" s="12">
        <v>0</v>
      </c>
      <c r="F31" s="13">
        <f t="shared" si="0"/>
        <v>200</v>
      </c>
      <c r="G31" s="8"/>
      <c r="I31" s="14"/>
    </row>
    <row r="32" spans="1:9" s="20" customFormat="1" ht="22.5" customHeight="1" x14ac:dyDescent="0.2">
      <c r="A32" s="9">
        <v>28</v>
      </c>
      <c r="B32" s="10" t="s">
        <v>40</v>
      </c>
      <c r="C32" s="11">
        <v>200</v>
      </c>
      <c r="D32" s="11"/>
      <c r="E32" s="12">
        <v>0</v>
      </c>
      <c r="F32" s="13">
        <f t="shared" si="0"/>
        <v>200</v>
      </c>
      <c r="G32" s="8"/>
      <c r="I32" s="14"/>
    </row>
    <row r="33" spans="1:9" s="20" customFormat="1" ht="22.5" customHeight="1" x14ac:dyDescent="0.2">
      <c r="A33" s="9">
        <v>29</v>
      </c>
      <c r="B33" s="10" t="s">
        <v>41</v>
      </c>
      <c r="C33" s="11">
        <v>200</v>
      </c>
      <c r="D33" s="11"/>
      <c r="E33" s="12">
        <v>0</v>
      </c>
      <c r="F33" s="13">
        <f t="shared" si="0"/>
        <v>200</v>
      </c>
      <c r="G33" s="8"/>
      <c r="I33" s="14"/>
    </row>
    <row r="34" spans="1:9" s="20" customFormat="1" ht="22.5" customHeight="1" x14ac:dyDescent="0.2">
      <c r="A34" s="9">
        <v>30</v>
      </c>
      <c r="B34" s="10" t="s">
        <v>42</v>
      </c>
      <c r="C34" s="11">
        <v>200</v>
      </c>
      <c r="D34" s="11"/>
      <c r="E34" s="12">
        <v>60</v>
      </c>
      <c r="F34" s="13">
        <f t="shared" si="0"/>
        <v>260</v>
      </c>
      <c r="G34" s="8"/>
      <c r="I34" s="14"/>
    </row>
    <row r="35" spans="1:9" s="20" customFormat="1" ht="22.5" customHeight="1" x14ac:dyDescent="0.2">
      <c r="A35" s="9">
        <v>31</v>
      </c>
      <c r="B35" s="10" t="s">
        <v>43</v>
      </c>
      <c r="C35" s="11">
        <v>200</v>
      </c>
      <c r="D35" s="11"/>
      <c r="E35" s="12">
        <v>60</v>
      </c>
      <c r="F35" s="13">
        <f t="shared" si="0"/>
        <v>260</v>
      </c>
      <c r="G35" s="8"/>
      <c r="I35" s="14"/>
    </row>
    <row r="36" spans="1:9" s="20" customFormat="1" ht="22.5" customHeight="1" x14ac:dyDescent="0.2">
      <c r="A36" s="9">
        <v>32</v>
      </c>
      <c r="B36" s="10" t="s">
        <v>44</v>
      </c>
      <c r="C36" s="11">
        <v>200</v>
      </c>
      <c r="D36" s="11"/>
      <c r="E36" s="12">
        <v>60</v>
      </c>
      <c r="F36" s="13">
        <f t="shared" si="0"/>
        <v>260</v>
      </c>
      <c r="G36" s="8"/>
      <c r="I36" s="14"/>
    </row>
    <row r="37" spans="1:9" s="20" customFormat="1" ht="22.5" customHeight="1" x14ac:dyDescent="0.2">
      <c r="A37" s="9">
        <v>33</v>
      </c>
      <c r="B37" s="10" t="s">
        <v>45</v>
      </c>
      <c r="C37" s="21">
        <v>200</v>
      </c>
      <c r="D37" s="21"/>
      <c r="E37" s="12">
        <v>0</v>
      </c>
      <c r="F37" s="13">
        <f t="shared" si="0"/>
        <v>200</v>
      </c>
      <c r="G37" s="22"/>
      <c r="I37" s="14"/>
    </row>
    <row r="38" spans="1:9" s="23" customFormat="1" ht="22.5" customHeight="1" x14ac:dyDescent="0.2">
      <c r="A38" s="9">
        <v>34</v>
      </c>
      <c r="B38" s="10" t="s">
        <v>46</v>
      </c>
      <c r="C38" s="21">
        <v>200</v>
      </c>
      <c r="D38" s="21"/>
      <c r="E38" s="12">
        <v>0</v>
      </c>
      <c r="F38" s="13">
        <f t="shared" si="0"/>
        <v>200</v>
      </c>
      <c r="G38" s="22"/>
      <c r="I38" s="14"/>
    </row>
    <row r="39" spans="1:9" s="20" customFormat="1" ht="22.5" customHeight="1" x14ac:dyDescent="0.2">
      <c r="A39" s="9">
        <v>35</v>
      </c>
      <c r="B39" s="24" t="s">
        <v>8</v>
      </c>
      <c r="C39" s="11">
        <v>200</v>
      </c>
      <c r="D39" s="11"/>
      <c r="E39" s="12">
        <v>60</v>
      </c>
      <c r="F39" s="13">
        <f t="shared" si="0"/>
        <v>260</v>
      </c>
      <c r="G39" s="8"/>
      <c r="I39" s="14"/>
    </row>
    <row r="40" spans="1:9" s="20" customFormat="1" ht="22.5" customHeight="1" thickBot="1" x14ac:dyDescent="0.25">
      <c r="A40" s="9"/>
      <c r="B40" s="15" t="s">
        <v>5</v>
      </c>
      <c r="C40" s="11">
        <f>SUM(C5:C39)</f>
        <v>26200</v>
      </c>
      <c r="D40" s="11">
        <f>SUM(D5:D39)</f>
        <v>0</v>
      </c>
      <c r="E40" s="12">
        <f>SUM(E5:E39)</f>
        <v>1680</v>
      </c>
      <c r="F40" s="16">
        <f>SUM(F5:F39)</f>
        <v>27880</v>
      </c>
      <c r="G40" s="17"/>
    </row>
    <row r="41" spans="1:9" ht="13.5" thickBot="1" x14ac:dyDescent="0.25">
      <c r="B41" s="25"/>
    </row>
    <row r="42" spans="1:9" s="28" customFormat="1" ht="45" x14ac:dyDescent="0.2">
      <c r="A42" s="26"/>
      <c r="B42" s="18" t="s">
        <v>48</v>
      </c>
      <c r="C42" s="5" t="s">
        <v>51</v>
      </c>
      <c r="D42" s="5" t="s">
        <v>2</v>
      </c>
      <c r="E42" s="6" t="s">
        <v>3</v>
      </c>
      <c r="F42" s="7" t="s">
        <v>4</v>
      </c>
      <c r="G42" s="27"/>
    </row>
    <row r="43" spans="1:9" s="23" customFormat="1" ht="22.5" customHeight="1" x14ac:dyDescent="0.2">
      <c r="A43" s="10">
        <v>1</v>
      </c>
      <c r="B43" s="10" t="s">
        <v>49</v>
      </c>
      <c r="C43" s="21">
        <v>2000</v>
      </c>
      <c r="D43" s="21">
        <v>0</v>
      </c>
      <c r="E43" s="29">
        <v>0</v>
      </c>
      <c r="F43" s="30">
        <f>C43+D43+E43</f>
        <v>2000</v>
      </c>
      <c r="G43" s="22"/>
      <c r="I43" s="14"/>
    </row>
    <row r="44" spans="1:9" s="20" customFormat="1" ht="22.5" customHeight="1" x14ac:dyDescent="0.2">
      <c r="A44" s="10">
        <v>2</v>
      </c>
      <c r="B44" s="10" t="s">
        <v>50</v>
      </c>
      <c r="C44" s="11">
        <v>300</v>
      </c>
      <c r="D44" s="11">
        <v>0</v>
      </c>
      <c r="E44" s="12">
        <v>0</v>
      </c>
      <c r="F44" s="30">
        <f>C44+D44+E44</f>
        <v>300</v>
      </c>
      <c r="G44" s="8"/>
      <c r="I44" s="14"/>
    </row>
    <row r="45" spans="1:9" s="20" customFormat="1" ht="22.5" customHeight="1" x14ac:dyDescent="0.2">
      <c r="A45" s="9">
        <v>3</v>
      </c>
      <c r="B45" s="10" t="s">
        <v>52</v>
      </c>
      <c r="C45" s="11">
        <v>0</v>
      </c>
      <c r="D45" s="11">
        <v>0</v>
      </c>
      <c r="E45" s="12">
        <f>10*20*3</f>
        <v>600</v>
      </c>
      <c r="F45" s="30">
        <f>C45+D45+E45</f>
        <v>600</v>
      </c>
      <c r="G45" s="8"/>
      <c r="I45" s="14"/>
    </row>
    <row r="46" spans="1:9" s="20" customFormat="1" ht="22.5" customHeight="1" x14ac:dyDescent="0.2">
      <c r="A46" s="9">
        <v>4</v>
      </c>
      <c r="B46" s="10" t="s">
        <v>53</v>
      </c>
      <c r="C46" s="11">
        <v>0</v>
      </c>
      <c r="D46" s="11">
        <f>10*20*3</f>
        <v>600</v>
      </c>
      <c r="E46" s="12">
        <v>0</v>
      </c>
      <c r="F46" s="30">
        <f>C46+D46+E46</f>
        <v>600</v>
      </c>
      <c r="G46" s="8"/>
      <c r="I46" s="14"/>
    </row>
    <row r="47" spans="1:9" s="20" customFormat="1" ht="22.5" customHeight="1" x14ac:dyDescent="0.2">
      <c r="A47" s="9">
        <v>5</v>
      </c>
      <c r="B47" s="10" t="s">
        <v>54</v>
      </c>
      <c r="C47" s="11">
        <v>500</v>
      </c>
      <c r="D47" s="11"/>
      <c r="E47" s="12"/>
      <c r="F47" s="30">
        <f>C47+D47+E47</f>
        <v>500</v>
      </c>
      <c r="G47" s="8"/>
      <c r="I47" s="14"/>
    </row>
    <row r="48" spans="1:9" s="20" customFormat="1" ht="22.5" customHeight="1" thickBot="1" x14ac:dyDescent="0.25">
      <c r="A48" s="9"/>
      <c r="B48" s="15" t="s">
        <v>5</v>
      </c>
      <c r="C48" s="43">
        <f t="shared" ref="C48:E48" si="1">SUM(C43:C47)</f>
        <v>2800</v>
      </c>
      <c r="D48" s="43">
        <f t="shared" si="1"/>
        <v>600</v>
      </c>
      <c r="E48" s="43">
        <f t="shared" si="1"/>
        <v>600</v>
      </c>
      <c r="F48" s="43">
        <f>SUM(F43:F47)</f>
        <v>4000</v>
      </c>
      <c r="G48" s="17"/>
    </row>
    <row r="49" spans="1:6" ht="13.5" thickBot="1" x14ac:dyDescent="0.25">
      <c r="B49" s="25"/>
    </row>
    <row r="50" spans="1:6" s="34" customFormat="1" ht="22.5" customHeight="1" thickBot="1" x14ac:dyDescent="0.25">
      <c r="A50" s="31"/>
      <c r="B50" s="32" t="s">
        <v>10</v>
      </c>
      <c r="C50" s="32"/>
      <c r="D50" s="32"/>
      <c r="E50" s="32"/>
      <c r="F50" s="33">
        <f>F40+F48</f>
        <v>31880</v>
      </c>
    </row>
    <row r="52" spans="1:6" ht="16.5" hidden="1" customHeight="1" x14ac:dyDescent="0.2">
      <c r="D52" s="35" t="s">
        <v>11</v>
      </c>
      <c r="E52" s="35" t="s">
        <v>12</v>
      </c>
      <c r="F52" s="35" t="s">
        <v>13</v>
      </c>
    </row>
    <row r="53" spans="1:6" ht="24.75" hidden="1" customHeight="1" x14ac:dyDescent="0.2">
      <c r="B53" s="36"/>
      <c r="D53" s="37"/>
      <c r="E53" s="37"/>
      <c r="F53" s="37"/>
    </row>
    <row r="54" spans="1:6" hidden="1" x14ac:dyDescent="0.2">
      <c r="B54" s="36"/>
    </row>
    <row r="55" spans="1:6" hidden="1" x14ac:dyDescent="0.2">
      <c r="B55" s="36"/>
    </row>
    <row r="56" spans="1:6" hidden="1" x14ac:dyDescent="0.2">
      <c r="B56" s="36"/>
    </row>
    <row r="57" spans="1:6" hidden="1" x14ac:dyDescent="0.2">
      <c r="B57" s="36"/>
    </row>
    <row r="58" spans="1:6" hidden="1" x14ac:dyDescent="0.2">
      <c r="B58" s="36"/>
    </row>
    <row r="59" spans="1:6" x14ac:dyDescent="0.2">
      <c r="B59" s="36"/>
    </row>
    <row r="60" spans="1:6" x14ac:dyDescent="0.2">
      <c r="B60" s="36"/>
    </row>
    <row r="61" spans="1:6" x14ac:dyDescent="0.2">
      <c r="B61" s="36"/>
    </row>
  </sheetData>
  <printOptions horizontalCentered="1"/>
  <pageMargins left="0.35433070866141736" right="0.35433070866141736" top="0.39370078740157483" bottom="0.39370078740157483" header="0.51181102362204722" footer="0.51181102362204722"/>
  <pageSetup paperSize="9" scale="6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2"/>
  <sheetViews>
    <sheetView topLeftCell="A10" workbookViewId="0">
      <selection activeCell="L34" sqref="L34"/>
    </sheetView>
  </sheetViews>
  <sheetFormatPr defaultRowHeight="12.75" x14ac:dyDescent="0.2"/>
  <cols>
    <col min="1" max="1" width="37.42578125" bestFit="1" customWidth="1"/>
    <col min="2" max="2" width="13.5703125" customWidth="1"/>
    <col min="5" max="5" width="10.28515625" bestFit="1" customWidth="1"/>
    <col min="6" max="6" width="10.7109375" customWidth="1"/>
  </cols>
  <sheetData>
    <row r="3" spans="1:6" ht="15" x14ac:dyDescent="0.25">
      <c r="B3" s="38"/>
      <c r="C3" s="39">
        <v>100</v>
      </c>
      <c r="D3" s="39">
        <v>50</v>
      </c>
      <c r="E3" s="39">
        <v>10</v>
      </c>
      <c r="F3" s="38"/>
    </row>
    <row r="4" spans="1:6" ht="15" x14ac:dyDescent="0.25">
      <c r="A4" t="s">
        <v>16</v>
      </c>
      <c r="B4" s="40">
        <v>1060</v>
      </c>
      <c r="C4" s="38">
        <v>10</v>
      </c>
      <c r="D4" s="38">
        <v>1</v>
      </c>
      <c r="E4" s="38">
        <v>1</v>
      </c>
      <c r="F4" s="39">
        <f t="shared" ref="F4:F34" si="0">SUM($C$3*C4)+($D$3*D4)+($E$3*E4)</f>
        <v>1060</v>
      </c>
    </row>
    <row r="5" spans="1:6" ht="15" x14ac:dyDescent="0.25">
      <c r="A5" t="s">
        <v>17</v>
      </c>
      <c r="B5" s="40">
        <v>1060</v>
      </c>
      <c r="C5" s="38">
        <v>10</v>
      </c>
      <c r="D5" s="38">
        <v>1</v>
      </c>
      <c r="E5" s="38">
        <v>1</v>
      </c>
      <c r="F5" s="39">
        <f t="shared" si="0"/>
        <v>1060</v>
      </c>
    </row>
    <row r="6" spans="1:6" ht="15" x14ac:dyDescent="0.25">
      <c r="A6" t="s">
        <v>18</v>
      </c>
      <c r="B6" s="40">
        <v>1060</v>
      </c>
      <c r="C6" s="38">
        <v>10</v>
      </c>
      <c r="D6" s="38">
        <v>1</v>
      </c>
      <c r="E6" s="38">
        <v>1</v>
      </c>
      <c r="F6" s="39">
        <f t="shared" si="0"/>
        <v>1060</v>
      </c>
    </row>
    <row r="7" spans="1:6" ht="15" x14ac:dyDescent="0.25">
      <c r="A7" t="s">
        <v>19</v>
      </c>
      <c r="B7" s="40">
        <v>1060</v>
      </c>
      <c r="C7" s="38">
        <v>10</v>
      </c>
      <c r="D7" s="38">
        <v>1</v>
      </c>
      <c r="E7" s="38">
        <v>1</v>
      </c>
      <c r="F7" s="39">
        <f t="shared" si="0"/>
        <v>1060</v>
      </c>
    </row>
    <row r="8" spans="1:6" ht="15" x14ac:dyDescent="0.25">
      <c r="A8" t="s">
        <v>7</v>
      </c>
      <c r="B8" s="40">
        <v>1060</v>
      </c>
      <c r="C8" s="38">
        <v>10</v>
      </c>
      <c r="D8" s="38">
        <v>1</v>
      </c>
      <c r="E8" s="38">
        <v>1</v>
      </c>
      <c r="F8" s="39">
        <f t="shared" si="0"/>
        <v>1060</v>
      </c>
    </row>
    <row r="9" spans="1:6" ht="15" x14ac:dyDescent="0.25">
      <c r="A9" t="s">
        <v>20</v>
      </c>
      <c r="B9" s="40">
        <v>1060</v>
      </c>
      <c r="C9" s="38">
        <v>10</v>
      </c>
      <c r="D9" s="38">
        <v>1</v>
      </c>
      <c r="E9" s="38">
        <v>1</v>
      </c>
      <c r="F9" s="39">
        <f t="shared" si="0"/>
        <v>1060</v>
      </c>
    </row>
    <row r="10" spans="1:6" ht="15" x14ac:dyDescent="0.25">
      <c r="A10" t="s">
        <v>21</v>
      </c>
      <c r="B10" s="40">
        <v>1060</v>
      </c>
      <c r="C10" s="38">
        <v>10</v>
      </c>
      <c r="D10" s="38">
        <v>1</v>
      </c>
      <c r="E10" s="38">
        <v>1</v>
      </c>
      <c r="F10" s="39">
        <f t="shared" si="0"/>
        <v>1060</v>
      </c>
    </row>
    <row r="11" spans="1:6" ht="15" x14ac:dyDescent="0.25">
      <c r="A11" t="s">
        <v>22</v>
      </c>
      <c r="B11" s="40">
        <v>1060</v>
      </c>
      <c r="C11" s="38">
        <v>10</v>
      </c>
      <c r="D11" s="38">
        <v>1</v>
      </c>
      <c r="E11" s="38">
        <v>1</v>
      </c>
      <c r="F11" s="39">
        <f t="shared" si="0"/>
        <v>1060</v>
      </c>
    </row>
    <row r="12" spans="1:6" ht="15" x14ac:dyDescent="0.25">
      <c r="A12" t="s">
        <v>23</v>
      </c>
      <c r="B12" s="40">
        <v>1060</v>
      </c>
      <c r="C12" s="38">
        <v>10</v>
      </c>
      <c r="D12" s="38">
        <v>1</v>
      </c>
      <c r="E12" s="38">
        <v>1</v>
      </c>
      <c r="F12" s="39">
        <f t="shared" si="0"/>
        <v>1060</v>
      </c>
    </row>
    <row r="13" spans="1:6" ht="15" x14ac:dyDescent="0.25">
      <c r="A13" t="s">
        <v>24</v>
      </c>
      <c r="B13" s="40">
        <v>1060</v>
      </c>
      <c r="C13" s="38">
        <v>10</v>
      </c>
      <c r="D13" s="38">
        <v>1</v>
      </c>
      <c r="E13" s="38">
        <v>1</v>
      </c>
      <c r="F13" s="39">
        <f t="shared" si="0"/>
        <v>1060</v>
      </c>
    </row>
    <row r="14" spans="1:6" ht="15" x14ac:dyDescent="0.25">
      <c r="A14" t="s">
        <v>25</v>
      </c>
      <c r="B14" s="40">
        <v>1060</v>
      </c>
      <c r="C14" s="38">
        <v>10</v>
      </c>
      <c r="D14" s="38">
        <v>1</v>
      </c>
      <c r="E14" s="38">
        <v>1</v>
      </c>
      <c r="F14" s="39">
        <f t="shared" si="0"/>
        <v>1060</v>
      </c>
    </row>
    <row r="15" spans="1:6" ht="15" x14ac:dyDescent="0.25">
      <c r="A15" t="s">
        <v>26</v>
      </c>
      <c r="B15" s="40">
        <v>2700</v>
      </c>
      <c r="C15" s="38">
        <v>27</v>
      </c>
      <c r="D15" s="38">
        <v>0</v>
      </c>
      <c r="E15" s="38">
        <v>0</v>
      </c>
      <c r="F15" s="39">
        <f t="shared" si="0"/>
        <v>2700</v>
      </c>
    </row>
    <row r="16" spans="1:6" ht="15" x14ac:dyDescent="0.25">
      <c r="A16" t="s">
        <v>27</v>
      </c>
      <c r="B16" s="40">
        <v>1060</v>
      </c>
      <c r="C16" s="38">
        <v>10</v>
      </c>
      <c r="D16" s="38">
        <v>1</v>
      </c>
      <c r="E16" s="38">
        <v>1</v>
      </c>
      <c r="F16" s="39">
        <f t="shared" si="0"/>
        <v>1060</v>
      </c>
    </row>
    <row r="17" spans="1:6" ht="15" x14ac:dyDescent="0.25">
      <c r="A17" t="s">
        <v>28</v>
      </c>
      <c r="B17" s="40">
        <v>1060</v>
      </c>
      <c r="C17" s="38">
        <v>10</v>
      </c>
      <c r="D17" s="38">
        <v>1</v>
      </c>
      <c r="E17" s="38">
        <v>1</v>
      </c>
      <c r="F17" s="39">
        <f t="shared" si="0"/>
        <v>1060</v>
      </c>
    </row>
    <row r="18" spans="1:6" ht="15" x14ac:dyDescent="0.25">
      <c r="A18" t="s">
        <v>29</v>
      </c>
      <c r="B18" s="40">
        <v>1060</v>
      </c>
      <c r="C18" s="38">
        <v>10</v>
      </c>
      <c r="D18" s="38">
        <v>1</v>
      </c>
      <c r="E18" s="38">
        <v>1</v>
      </c>
      <c r="F18" s="39">
        <f t="shared" si="0"/>
        <v>1060</v>
      </c>
    </row>
    <row r="19" spans="1:6" ht="15" x14ac:dyDescent="0.25">
      <c r="A19" t="s">
        <v>30</v>
      </c>
      <c r="B19" s="40">
        <v>1060</v>
      </c>
      <c r="C19" s="38">
        <v>10</v>
      </c>
      <c r="D19" s="38">
        <v>1</v>
      </c>
      <c r="E19" s="38">
        <v>1</v>
      </c>
      <c r="F19" s="39">
        <f t="shared" si="0"/>
        <v>1060</v>
      </c>
    </row>
    <row r="20" spans="1:6" ht="15" x14ac:dyDescent="0.25">
      <c r="A20" t="s">
        <v>31</v>
      </c>
      <c r="B20" s="40">
        <v>1060</v>
      </c>
      <c r="C20" s="38">
        <v>10</v>
      </c>
      <c r="D20" s="38">
        <v>1</v>
      </c>
      <c r="E20" s="38">
        <v>1</v>
      </c>
      <c r="F20" s="39">
        <f t="shared" si="0"/>
        <v>1060</v>
      </c>
    </row>
    <row r="21" spans="1:6" ht="15" x14ac:dyDescent="0.25">
      <c r="A21" t="s">
        <v>6</v>
      </c>
      <c r="B21" s="40">
        <v>1060</v>
      </c>
      <c r="C21" s="38">
        <v>10</v>
      </c>
      <c r="D21" s="38">
        <v>1</v>
      </c>
      <c r="E21" s="38">
        <v>1</v>
      </c>
      <c r="F21" s="39">
        <f t="shared" si="0"/>
        <v>1060</v>
      </c>
    </row>
    <row r="22" spans="1:6" ht="15" x14ac:dyDescent="0.25">
      <c r="A22" t="s">
        <v>32</v>
      </c>
      <c r="B22" s="40">
        <v>1060</v>
      </c>
      <c r="C22" s="38">
        <v>10</v>
      </c>
      <c r="D22" s="38">
        <v>1</v>
      </c>
      <c r="E22" s="38">
        <v>1</v>
      </c>
      <c r="F22" s="39">
        <f t="shared" si="0"/>
        <v>1060</v>
      </c>
    </row>
    <row r="23" spans="1:6" ht="15" x14ac:dyDescent="0.25">
      <c r="A23" t="s">
        <v>33</v>
      </c>
      <c r="B23" s="40">
        <v>1060</v>
      </c>
      <c r="C23" s="38">
        <v>10</v>
      </c>
      <c r="D23" s="38">
        <v>1</v>
      </c>
      <c r="E23" s="38">
        <v>1</v>
      </c>
      <c r="F23" s="39">
        <f t="shared" si="0"/>
        <v>1060</v>
      </c>
    </row>
    <row r="24" spans="1:6" ht="15" x14ac:dyDescent="0.25">
      <c r="A24" t="s">
        <v>34</v>
      </c>
      <c r="B24" s="40">
        <v>560</v>
      </c>
      <c r="C24" s="38">
        <v>5</v>
      </c>
      <c r="D24" s="38">
        <v>1</v>
      </c>
      <c r="E24" s="38">
        <v>1</v>
      </c>
      <c r="F24" s="39">
        <f t="shared" si="0"/>
        <v>560</v>
      </c>
    </row>
    <row r="25" spans="1:6" ht="15" x14ac:dyDescent="0.25">
      <c r="A25" t="s">
        <v>35</v>
      </c>
      <c r="B25" s="40">
        <v>560</v>
      </c>
      <c r="C25" s="38">
        <v>5</v>
      </c>
      <c r="D25" s="38">
        <v>1</v>
      </c>
      <c r="E25" s="38">
        <v>1</v>
      </c>
      <c r="F25" s="39">
        <f t="shared" si="0"/>
        <v>560</v>
      </c>
    </row>
    <row r="26" spans="1:6" ht="15" x14ac:dyDescent="0.25">
      <c r="A26" t="s">
        <v>36</v>
      </c>
      <c r="B26" s="40">
        <v>560</v>
      </c>
      <c r="C26" s="38">
        <v>5</v>
      </c>
      <c r="D26" s="38">
        <v>1</v>
      </c>
      <c r="E26" s="38">
        <v>1</v>
      </c>
      <c r="F26" s="39">
        <f t="shared" si="0"/>
        <v>560</v>
      </c>
    </row>
    <row r="27" spans="1:6" ht="15" x14ac:dyDescent="0.25">
      <c r="A27" t="s">
        <v>9</v>
      </c>
      <c r="B27" s="40">
        <v>560</v>
      </c>
      <c r="C27" s="38">
        <v>5</v>
      </c>
      <c r="D27" s="38">
        <v>1</v>
      </c>
      <c r="E27" s="38">
        <v>1</v>
      </c>
      <c r="F27" s="39">
        <f t="shared" si="0"/>
        <v>560</v>
      </c>
    </row>
    <row r="28" spans="1:6" ht="15" x14ac:dyDescent="0.25">
      <c r="A28" t="s">
        <v>37</v>
      </c>
      <c r="B28" s="40">
        <v>560</v>
      </c>
      <c r="C28" s="38">
        <v>5</v>
      </c>
      <c r="D28" s="38">
        <v>1</v>
      </c>
      <c r="E28" s="38">
        <v>1</v>
      </c>
      <c r="F28" s="39">
        <f t="shared" si="0"/>
        <v>560</v>
      </c>
    </row>
    <row r="29" spans="1:6" ht="15" x14ac:dyDescent="0.25">
      <c r="A29" t="s">
        <v>38</v>
      </c>
      <c r="B29" s="40">
        <v>200</v>
      </c>
      <c r="C29" s="38">
        <v>2</v>
      </c>
      <c r="D29" s="38">
        <v>0</v>
      </c>
      <c r="E29" s="38">
        <v>0</v>
      </c>
      <c r="F29" s="39">
        <f t="shared" si="0"/>
        <v>200</v>
      </c>
    </row>
    <row r="30" spans="1:6" ht="15" x14ac:dyDescent="0.25">
      <c r="A30" t="s">
        <v>39</v>
      </c>
      <c r="B30" s="40">
        <v>200</v>
      </c>
      <c r="C30" s="38">
        <v>2</v>
      </c>
      <c r="D30" s="38">
        <v>0</v>
      </c>
      <c r="E30" s="38">
        <v>0</v>
      </c>
      <c r="F30" s="39">
        <f t="shared" si="0"/>
        <v>200</v>
      </c>
    </row>
    <row r="31" spans="1:6" ht="15" x14ac:dyDescent="0.25">
      <c r="A31" t="s">
        <v>40</v>
      </c>
      <c r="B31" s="40">
        <v>200</v>
      </c>
      <c r="C31" s="38">
        <v>2</v>
      </c>
      <c r="D31" s="38">
        <v>0</v>
      </c>
      <c r="E31" s="38">
        <v>0</v>
      </c>
      <c r="F31" s="39">
        <f t="shared" si="0"/>
        <v>200</v>
      </c>
    </row>
    <row r="32" spans="1:6" ht="15" x14ac:dyDescent="0.25">
      <c r="A32" t="s">
        <v>41</v>
      </c>
      <c r="B32" s="40">
        <v>200</v>
      </c>
      <c r="C32" s="38">
        <v>2</v>
      </c>
      <c r="D32" s="38">
        <v>0</v>
      </c>
      <c r="E32" s="38">
        <v>0</v>
      </c>
      <c r="F32" s="39">
        <f t="shared" si="0"/>
        <v>200</v>
      </c>
    </row>
    <row r="33" spans="1:7" ht="15" x14ac:dyDescent="0.25">
      <c r="A33" t="s">
        <v>42</v>
      </c>
      <c r="B33" s="40">
        <v>260</v>
      </c>
      <c r="C33" s="38">
        <v>2</v>
      </c>
      <c r="D33" s="38">
        <v>1</v>
      </c>
      <c r="E33" s="38">
        <v>1</v>
      </c>
      <c r="F33" s="39">
        <f t="shared" si="0"/>
        <v>260</v>
      </c>
    </row>
    <row r="34" spans="1:7" ht="15" x14ac:dyDescent="0.25">
      <c r="A34" t="s">
        <v>43</v>
      </c>
      <c r="B34" s="40">
        <v>260</v>
      </c>
      <c r="C34" s="38">
        <v>2</v>
      </c>
      <c r="D34" s="38">
        <v>1</v>
      </c>
      <c r="E34" s="38">
        <v>1</v>
      </c>
      <c r="F34" s="39">
        <f t="shared" si="0"/>
        <v>260</v>
      </c>
    </row>
    <row r="35" spans="1:7" ht="15" x14ac:dyDescent="0.25">
      <c r="A35" t="s">
        <v>44</v>
      </c>
      <c r="B35" s="40">
        <v>260</v>
      </c>
      <c r="C35" s="38">
        <v>2</v>
      </c>
      <c r="D35" s="38">
        <v>1</v>
      </c>
      <c r="E35" s="38">
        <v>1</v>
      </c>
      <c r="F35" s="39">
        <f t="shared" ref="F35:F41" si="1">SUM($C$3*C35)+($D$3*D35)+($E$3*E35)</f>
        <v>260</v>
      </c>
    </row>
    <row r="36" spans="1:7" ht="15" x14ac:dyDescent="0.25">
      <c r="A36" t="s">
        <v>45</v>
      </c>
      <c r="B36" s="40">
        <v>200</v>
      </c>
      <c r="C36" s="38">
        <v>2</v>
      </c>
      <c r="D36" s="38">
        <v>0</v>
      </c>
      <c r="E36" s="38">
        <v>0</v>
      </c>
      <c r="F36" s="39">
        <f t="shared" si="1"/>
        <v>200</v>
      </c>
    </row>
    <row r="37" spans="1:7" ht="15" x14ac:dyDescent="0.25">
      <c r="A37" t="s">
        <v>46</v>
      </c>
      <c r="B37" s="40">
        <v>200</v>
      </c>
      <c r="C37" s="38">
        <v>2</v>
      </c>
      <c r="D37" s="38">
        <v>0</v>
      </c>
      <c r="E37" s="38">
        <v>0</v>
      </c>
      <c r="F37" s="39">
        <f t="shared" si="1"/>
        <v>200</v>
      </c>
    </row>
    <row r="38" spans="1:7" ht="15" x14ac:dyDescent="0.25">
      <c r="A38" t="s">
        <v>8</v>
      </c>
      <c r="B38" s="40">
        <v>260</v>
      </c>
      <c r="C38" s="38">
        <v>2</v>
      </c>
      <c r="D38" s="38">
        <v>1</v>
      </c>
      <c r="E38" s="38">
        <v>1</v>
      </c>
      <c r="F38" s="39">
        <f t="shared" si="1"/>
        <v>260</v>
      </c>
    </row>
    <row r="39" spans="1:7" ht="15" x14ac:dyDescent="0.25">
      <c r="A39" t="s">
        <v>49</v>
      </c>
      <c r="B39" s="40">
        <v>2000</v>
      </c>
      <c r="C39" s="38">
        <v>20</v>
      </c>
      <c r="D39" s="38">
        <v>0</v>
      </c>
      <c r="E39" s="38">
        <v>0</v>
      </c>
      <c r="F39" s="39">
        <f>SUM($C$3*C39)+($D$3*D39)+($E$3*E39)</f>
        <v>2000</v>
      </c>
    </row>
    <row r="40" spans="1:7" ht="15" x14ac:dyDescent="0.25">
      <c r="A40" t="s">
        <v>50</v>
      </c>
      <c r="B40" s="40">
        <v>300</v>
      </c>
      <c r="C40" s="38">
        <v>3</v>
      </c>
      <c r="D40" s="38">
        <v>0</v>
      </c>
      <c r="E40" s="38">
        <v>0</v>
      </c>
      <c r="F40" s="39">
        <f t="shared" si="1"/>
        <v>300</v>
      </c>
    </row>
    <row r="41" spans="1:7" ht="15" x14ac:dyDescent="0.25">
      <c r="A41" t="s">
        <v>52</v>
      </c>
      <c r="B41" s="40">
        <v>600</v>
      </c>
      <c r="C41" s="38">
        <v>0</v>
      </c>
      <c r="D41" s="38">
        <v>0</v>
      </c>
      <c r="E41" s="38">
        <v>60</v>
      </c>
      <c r="F41" s="39">
        <f t="shared" si="1"/>
        <v>600</v>
      </c>
    </row>
    <row r="42" spans="1:7" ht="15" x14ac:dyDescent="0.25">
      <c r="A42" t="s">
        <v>53</v>
      </c>
      <c r="B42" s="40">
        <v>600</v>
      </c>
      <c r="C42" s="38">
        <v>0</v>
      </c>
      <c r="D42" s="38">
        <v>0</v>
      </c>
      <c r="E42" s="38">
        <v>60</v>
      </c>
      <c r="F42" s="39">
        <f>SUM($C$3*C42)+($D$3*D42)+($E$3*E42)</f>
        <v>600</v>
      </c>
    </row>
    <row r="43" spans="1:7" ht="15" x14ac:dyDescent="0.25">
      <c r="A43" t="s">
        <v>54</v>
      </c>
      <c r="B43" s="40">
        <v>500</v>
      </c>
      <c r="C43" s="38">
        <v>5</v>
      </c>
      <c r="D43" s="38">
        <v>0</v>
      </c>
      <c r="E43" s="38">
        <v>0</v>
      </c>
      <c r="F43" s="39">
        <f>SUM($C$3*C43)+($D$3*D43)+($E$3*E43)</f>
        <v>500</v>
      </c>
    </row>
    <row r="44" spans="1:7" ht="15" x14ac:dyDescent="0.25">
      <c r="A44" s="41"/>
      <c r="B44" s="42">
        <f t="shared" ref="B44:E44" si="2">SUM(B4:B43)</f>
        <v>31880</v>
      </c>
      <c r="C44" s="44">
        <f t="shared" si="2"/>
        <v>290</v>
      </c>
      <c r="D44" s="44">
        <f t="shared" si="2"/>
        <v>28</v>
      </c>
      <c r="E44" s="44">
        <f t="shared" si="2"/>
        <v>148</v>
      </c>
      <c r="F44" s="42">
        <f>SUM(F4:F43)</f>
        <v>31880</v>
      </c>
    </row>
    <row r="45" spans="1:7" ht="15" x14ac:dyDescent="0.25">
      <c r="F45" s="39"/>
      <c r="G45" t="s">
        <v>14</v>
      </c>
    </row>
    <row r="47" spans="1:7" x14ac:dyDescent="0.2">
      <c r="C47" t="s">
        <v>58</v>
      </c>
    </row>
    <row r="48" spans="1:7" x14ac:dyDescent="0.2">
      <c r="C48" t="s">
        <v>56</v>
      </c>
      <c r="E48" s="45">
        <f>100*290</f>
        <v>29000</v>
      </c>
    </row>
    <row r="49" spans="3:5" x14ac:dyDescent="0.2">
      <c r="C49" t="s">
        <v>55</v>
      </c>
      <c r="E49" s="45">
        <f>50*28</f>
        <v>1400</v>
      </c>
    </row>
    <row r="50" spans="3:5" x14ac:dyDescent="0.2">
      <c r="C50" t="s">
        <v>57</v>
      </c>
      <c r="E50" s="45">
        <f>10*148</f>
        <v>1480</v>
      </c>
    </row>
    <row r="51" spans="3:5" ht="13.5" thickBot="1" x14ac:dyDescent="0.25">
      <c r="E51" s="46">
        <f>SUM(E48:E50)</f>
        <v>31880</v>
      </c>
    </row>
    <row r="52" spans="3:5" x14ac:dyDescent="0.2">
      <c r="E52" s="45"/>
    </row>
  </sheetData>
  <pageMargins left="0.74803149606299213" right="0.74803149606299213" top="0.98425196850393704" bottom="0.98425196850393704" header="0.51181102362204722" footer="0.51181102362204722"/>
  <pageSetup paperSize="9" scale="13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Payment List (Master) 3.11.14</vt:lpstr>
      <vt:lpstr>Sheet3</vt:lpstr>
      <vt:lpstr>Sheet3!Print_Area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2014-11-18T03:48:14Z</cp:lastPrinted>
  <dcterms:created xsi:type="dcterms:W3CDTF">2014-11-03T08:38:25Z</dcterms:created>
  <dcterms:modified xsi:type="dcterms:W3CDTF">2014-11-18T03:48:18Z</dcterms:modified>
</cp:coreProperties>
</file>