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490" windowHeight="7545"/>
  </bookViews>
  <sheets>
    <sheet name="Aktiviti&amp;Program" sheetId="2" r:id="rId1"/>
    <sheet name="Penganjuran_Acara" sheetId="1" r:id="rId2"/>
    <sheet name="Geran" sheetId="3" r:id="rId3"/>
    <sheet name="Insentif" sheetId="4" r:id="rId4"/>
  </sheets>
  <calcPr calcId="162913"/>
</workbook>
</file>

<file path=xl/calcChain.xml><?xml version="1.0" encoding="utf-8"?>
<calcChain xmlns="http://schemas.openxmlformats.org/spreadsheetml/2006/main">
  <c r="L12" i="3" l="1"/>
  <c r="L11" i="3"/>
  <c r="C7" i="4" l="1"/>
  <c r="B7" i="4"/>
  <c r="J13" i="3" l="1"/>
  <c r="I13" i="3"/>
  <c r="H13" i="3"/>
  <c r="G13" i="3"/>
  <c r="F13" i="3"/>
  <c r="E13" i="3"/>
  <c r="D13" i="3"/>
  <c r="C13" i="3"/>
  <c r="D289" i="2"/>
  <c r="C289" i="2"/>
  <c r="N286" i="2"/>
  <c r="M286" i="2"/>
  <c r="L286" i="2"/>
  <c r="L16" i="2" s="1"/>
  <c r="K286" i="2"/>
  <c r="K16" i="2" s="1"/>
  <c r="J286" i="2"/>
  <c r="I286" i="2"/>
  <c r="H286" i="2"/>
  <c r="H16" i="2" s="1"/>
  <c r="P16" i="2" s="1"/>
  <c r="G286" i="2"/>
  <c r="G289" i="2" s="1"/>
  <c r="F286" i="2"/>
  <c r="E286" i="2"/>
  <c r="C286" i="2"/>
  <c r="N276" i="2"/>
  <c r="N15" i="2" s="1"/>
  <c r="M276" i="2"/>
  <c r="L276" i="2"/>
  <c r="K276" i="2"/>
  <c r="K15" i="2" s="1"/>
  <c r="J276" i="2"/>
  <c r="J15" i="2" s="1"/>
  <c r="I276" i="2"/>
  <c r="H276" i="2"/>
  <c r="G276" i="2"/>
  <c r="G15" i="2" s="1"/>
  <c r="F276" i="2"/>
  <c r="F15" i="2" s="1"/>
  <c r="E276" i="2"/>
  <c r="D276" i="2"/>
  <c r="C276" i="2"/>
  <c r="C15" i="2" s="1"/>
  <c r="N265" i="2"/>
  <c r="M265" i="2"/>
  <c r="L265" i="2"/>
  <c r="K265" i="2"/>
  <c r="J265" i="2"/>
  <c r="I265" i="2"/>
  <c r="H265" i="2"/>
  <c r="G265" i="2"/>
  <c r="F265" i="2"/>
  <c r="E265" i="2"/>
  <c r="D265" i="2"/>
  <c r="C265" i="2"/>
  <c r="N233" i="2"/>
  <c r="N13" i="2" s="1"/>
  <c r="M233" i="2"/>
  <c r="L233" i="2"/>
  <c r="K233" i="2"/>
  <c r="K13" i="2" s="1"/>
  <c r="J233" i="2"/>
  <c r="J13" i="2" s="1"/>
  <c r="I233" i="2"/>
  <c r="H233" i="2"/>
  <c r="G233" i="2"/>
  <c r="G13" i="2" s="1"/>
  <c r="F233" i="2"/>
  <c r="F13" i="2" s="1"/>
  <c r="E233" i="2"/>
  <c r="D233" i="2"/>
  <c r="C233" i="2"/>
  <c r="C13" i="2" s="1"/>
  <c r="N164" i="2"/>
  <c r="M164" i="2"/>
  <c r="L164" i="2"/>
  <c r="K164" i="2"/>
  <c r="J164" i="2"/>
  <c r="I164" i="2"/>
  <c r="H164" i="2"/>
  <c r="G164" i="2"/>
  <c r="F164" i="2"/>
  <c r="E164" i="2"/>
  <c r="D164" i="2"/>
  <c r="C164" i="2"/>
  <c r="N129" i="2"/>
  <c r="N289" i="2" s="1"/>
  <c r="M129" i="2"/>
  <c r="M289" i="2" s="1"/>
  <c r="L129" i="2"/>
  <c r="K129" i="2"/>
  <c r="K11" i="2" s="1"/>
  <c r="K17" i="2" s="1"/>
  <c r="J129" i="2"/>
  <c r="J289" i="2" s="1"/>
  <c r="I129" i="2"/>
  <c r="I289" i="2" s="1"/>
  <c r="H129" i="2"/>
  <c r="G129" i="2"/>
  <c r="G11" i="2" s="1"/>
  <c r="F129" i="2"/>
  <c r="F289" i="2" s="1"/>
  <c r="E129" i="2"/>
  <c r="E289" i="2" s="1"/>
  <c r="D129" i="2"/>
  <c r="C129" i="2"/>
  <c r="C11" i="2" s="1"/>
  <c r="C17" i="2" s="1"/>
  <c r="N16" i="2"/>
  <c r="M16" i="2"/>
  <c r="J16" i="2"/>
  <c r="I16" i="2"/>
  <c r="F16" i="2"/>
  <c r="E16" i="2"/>
  <c r="D16" i="2"/>
  <c r="C16" i="2"/>
  <c r="M15" i="2"/>
  <c r="L15" i="2"/>
  <c r="I15" i="2"/>
  <c r="H15" i="2"/>
  <c r="E15" i="2"/>
  <c r="P15" i="2" s="1"/>
  <c r="D15" i="2"/>
  <c r="Q15" i="2" s="1"/>
  <c r="N14" i="2"/>
  <c r="M14" i="2"/>
  <c r="L14" i="2"/>
  <c r="K14" i="2"/>
  <c r="P14" i="2" s="1"/>
  <c r="J14" i="2"/>
  <c r="I14" i="2"/>
  <c r="H14" i="2"/>
  <c r="G14" i="2"/>
  <c r="F14" i="2"/>
  <c r="E14" i="2"/>
  <c r="D14" i="2"/>
  <c r="Q14" i="2" s="1"/>
  <c r="C14" i="2"/>
  <c r="M13" i="2"/>
  <c r="L13" i="2"/>
  <c r="I13" i="2"/>
  <c r="H13" i="2"/>
  <c r="E13" i="2"/>
  <c r="P13" i="2" s="1"/>
  <c r="D13" i="2"/>
  <c r="Q13" i="2" s="1"/>
  <c r="N12" i="2"/>
  <c r="M12" i="2"/>
  <c r="L12" i="2"/>
  <c r="K12" i="2"/>
  <c r="P12" i="2" s="1"/>
  <c r="J12" i="2"/>
  <c r="I12" i="2"/>
  <c r="H12" i="2"/>
  <c r="G12" i="2"/>
  <c r="F12" i="2"/>
  <c r="E12" i="2"/>
  <c r="D12" i="2"/>
  <c r="Q12" i="2" s="1"/>
  <c r="C12" i="2"/>
  <c r="M11" i="2"/>
  <c r="M17" i="2" s="1"/>
  <c r="L11" i="2"/>
  <c r="L17" i="2" s="1"/>
  <c r="I11" i="2"/>
  <c r="I17" i="2" s="1"/>
  <c r="H11" i="2"/>
  <c r="H17" i="2" s="1"/>
  <c r="E11" i="2"/>
  <c r="D11" i="2"/>
  <c r="D17" i="2" s="1"/>
  <c r="S50" i="1"/>
  <c r="R50" i="1"/>
  <c r="R9" i="1" s="1"/>
  <c r="R10" i="1" s="1"/>
  <c r="Q50" i="1"/>
  <c r="Q9" i="1" s="1"/>
  <c r="Q10" i="1" s="1"/>
  <c r="P50" i="1"/>
  <c r="O50" i="1"/>
  <c r="N50" i="1"/>
  <c r="N9" i="1" s="1"/>
  <c r="N10" i="1" s="1"/>
  <c r="M50" i="1"/>
  <c r="M9" i="1" s="1"/>
  <c r="M10" i="1" s="1"/>
  <c r="L50" i="1"/>
  <c r="K50" i="1"/>
  <c r="J50" i="1"/>
  <c r="J9" i="1" s="1"/>
  <c r="J10" i="1" s="1"/>
  <c r="I50" i="1"/>
  <c r="I9" i="1" s="1"/>
  <c r="I10" i="1" s="1"/>
  <c r="H50" i="1"/>
  <c r="G50" i="1"/>
  <c r="F50" i="1"/>
  <c r="F9" i="1" s="1"/>
  <c r="F10" i="1" s="1"/>
  <c r="R12" i="1" s="1"/>
  <c r="E50" i="1"/>
  <c r="E9" i="1" s="1"/>
  <c r="E10" i="1" s="1"/>
  <c r="D50" i="1"/>
  <c r="S9" i="1"/>
  <c r="S10" i="1" s="1"/>
  <c r="P9" i="1"/>
  <c r="P10" i="1" s="1"/>
  <c r="O9" i="1"/>
  <c r="O10" i="1" s="1"/>
  <c r="L9" i="1"/>
  <c r="L10" i="1" s="1"/>
  <c r="K9" i="1"/>
  <c r="K10" i="1" s="1"/>
  <c r="H9" i="1"/>
  <c r="H10" i="1" s="1"/>
  <c r="G9" i="1"/>
  <c r="G10" i="1" s="1"/>
  <c r="D9" i="1"/>
  <c r="D10" i="1" s="1"/>
  <c r="P12" i="1" l="1"/>
  <c r="S12" i="1"/>
  <c r="G16" i="2"/>
  <c r="Q16" i="2" s="1"/>
  <c r="H289" i="2"/>
  <c r="L289" i="2"/>
  <c r="F11" i="2"/>
  <c r="F17" i="2" s="1"/>
  <c r="J11" i="2"/>
  <c r="J17" i="2" s="1"/>
  <c r="N11" i="2"/>
  <c r="N17" i="2" s="1"/>
  <c r="K289" i="2"/>
  <c r="E17" i="2"/>
  <c r="P11" i="2" l="1"/>
  <c r="P17" i="2"/>
  <c r="Q11" i="2"/>
  <c r="G17" i="2"/>
  <c r="Q17" i="2" s="1"/>
</calcChain>
</file>

<file path=xl/comments1.xml><?xml version="1.0" encoding="utf-8"?>
<comments xmlns="http://schemas.openxmlformats.org/spreadsheetml/2006/main">
  <authors>
    <author/>
  </authors>
  <commentList>
    <comment ref="C11" authorId="0" shapeId="0">
      <text>
        <r>
          <rPr>
            <sz val="11"/>
            <color rgb="FF000000"/>
            <rFont val="Calibri"/>
          </rPr>
          <t>MICHELLE:
Correct</t>
        </r>
      </text>
    </comment>
    <comment ref="D11" authorId="0" shapeId="0">
      <text>
        <r>
          <rPr>
            <sz val="11"/>
            <color rgb="FF000000"/>
            <rFont val="Calibri"/>
          </rPr>
          <t>MICHELLE:
Correct</t>
        </r>
      </text>
    </comment>
    <comment ref="J11" authorId="0" shapeId="0">
      <text>
        <r>
          <rPr>
            <sz val="11"/>
            <color rgb="FF000000"/>
            <rFont val="Calibri"/>
          </rPr>
          <t>MICHELLE:
A total of RM1.361,300 million will be released to PGT from JKN by Jan 2018
Refer to Letter &amp; EFT</t>
        </r>
      </text>
    </comment>
    <comment ref="J12" authorId="0" shapeId="0">
      <text>
        <r>
          <rPr>
            <sz val="11"/>
            <color rgb="FF000000"/>
            <rFont val="Calibri"/>
          </rPr>
          <t>MICHELLE:
Total hotel fee received in 2017 (as of Nov) 
RM5,617,251.53
Refer to GL attached</t>
        </r>
      </text>
    </comment>
  </commentList>
</comments>
</file>

<file path=xl/sharedStrings.xml><?xml version="1.0" encoding="utf-8"?>
<sst xmlns="http://schemas.openxmlformats.org/spreadsheetml/2006/main" count="548" uniqueCount="285">
  <si>
    <t>Geran Akaun Amanah Jawatankuasa Induk Pelancongan dan Akaun Aamanah Fi Kerajaan Tempatan</t>
  </si>
  <si>
    <t>KPI Penganjuran Acara (Bilangan Pengunjung Yang Telah Menghadiri Acara Tersebut)</t>
  </si>
  <si>
    <t>Lampiran F</t>
  </si>
  <si>
    <t>Senarai penerimaan geran Kerajaan</t>
  </si>
  <si>
    <t>Bil</t>
  </si>
  <si>
    <t xml:space="preserve">Aktiviti, jumlah program dan jumlah RM yang terlibat </t>
  </si>
  <si>
    <t>Lampiran C</t>
  </si>
  <si>
    <t xml:space="preserve">Senarai jenis aktiviti, jumlah program dan jumlah RM yang terlibat </t>
  </si>
  <si>
    <t>JENIS AKTIVITI</t>
  </si>
  <si>
    <t>Tahun 2014</t>
  </si>
  <si>
    <t>(Nota: Bilangan pengunjung yang disasarkan dan yang sebenar)</t>
  </si>
  <si>
    <t>Lampiran D</t>
  </si>
  <si>
    <t>Tahun 2015</t>
  </si>
  <si>
    <t>Tahun 2016</t>
  </si>
  <si>
    <t>Tahun 2017</t>
  </si>
  <si>
    <t>Tahun 2017 (Till Nov'17)</t>
  </si>
  <si>
    <t>Bajet (RM)</t>
  </si>
  <si>
    <t>Sebenar</t>
  </si>
  <si>
    <t>Sebenar (RM)</t>
  </si>
  <si>
    <t>Jumlah program</t>
  </si>
  <si>
    <t xml:space="preserve"> 1 .</t>
  </si>
  <si>
    <t>Akaun Amanah Jawatankuasa Induk Pelancongan Negeri Pulau Pinang</t>
  </si>
  <si>
    <t>Budget RM</t>
  </si>
  <si>
    <t>Jumlah RM</t>
  </si>
  <si>
    <t>Promosi dan pemasaran</t>
  </si>
  <si>
    <t xml:space="preserve"> 2 .</t>
  </si>
  <si>
    <t>Akaun Amanah Fi Majlis Tempatan Negeri Pulau Pinang</t>
  </si>
  <si>
    <t>Jumlah</t>
  </si>
  <si>
    <t xml:space="preserve">Penganjuran Acara </t>
  </si>
  <si>
    <t>Sila semak dan sahkan amaun tersebut</t>
  </si>
  <si>
    <t>Penganjuran Acara</t>
  </si>
  <si>
    <t xml:space="preserve"> 3 .</t>
  </si>
  <si>
    <t>Komunikasi</t>
  </si>
  <si>
    <t xml:space="preserve"> 4 .</t>
  </si>
  <si>
    <t>Perkhidmatan pelancongan</t>
  </si>
  <si>
    <t xml:space="preserve"> 5 .</t>
  </si>
  <si>
    <t>Penang Centre of Education Tourism</t>
  </si>
  <si>
    <t xml:space="preserve"> 6 .</t>
  </si>
  <si>
    <t>Penang Centre of Medical Tourism</t>
  </si>
  <si>
    <t>Lampiran C1</t>
  </si>
  <si>
    <t>Senarai Program Yang Diadakan Setiap Tahun Mengikut 6 Jenis Aktiviti di atas</t>
  </si>
  <si>
    <t xml:space="preserve">NAMA SETIAP AKTIVITI </t>
  </si>
  <si>
    <t>DI BAWAH PROMOSI DAN PEMASARAN</t>
  </si>
  <si>
    <t xml:space="preserve"> Banner Streamers &amp; artwork</t>
  </si>
  <si>
    <t>Lampiran D1</t>
  </si>
  <si>
    <t xml:space="preserve"> Printing of Business Card</t>
  </si>
  <si>
    <t>PENGANJURAN ACARA</t>
  </si>
  <si>
    <t xml:space="preserve"> FAM Trip </t>
  </si>
  <si>
    <t xml:space="preserve"> Lunch/Dinner hosting</t>
  </si>
  <si>
    <t xml:space="preserve"> Welcoming reception</t>
  </si>
  <si>
    <t xml:space="preserve"> Incentive for MICE</t>
  </si>
  <si>
    <t xml:space="preserve"> PATA membership fee (USD 2,400)</t>
  </si>
  <si>
    <t xml:space="preserve"> Local Travel</t>
  </si>
  <si>
    <t xml:space="preserve"> Product updates &amp; Networking for KL &amp; Tourism Malaysia      (Business to Business)</t>
  </si>
  <si>
    <t xml:space="preserve"> Tourism Malaysia (Business to Business) - cancelled</t>
  </si>
  <si>
    <t xml:space="preserve"> Domestic Campaign (KL)</t>
  </si>
  <si>
    <t>Seatrade Cruise Global, (Miami US)</t>
  </si>
  <si>
    <t xml:space="preserve">ITB Berlin (Germany) </t>
  </si>
  <si>
    <t>Tactical Campaign - Germany (Ads &amp; promotion)</t>
  </si>
  <si>
    <t>World Travel Mart, London</t>
  </si>
  <si>
    <t>Europe Wholesales Promotion</t>
  </si>
  <si>
    <t xml:space="preserve">Dr Wu Lien Teh Conference, Penang </t>
  </si>
  <si>
    <t xml:space="preserve"> Last Friday, Saturday, and Sunday (LFSS)</t>
  </si>
  <si>
    <t xml:space="preserve"> China Tactical Campaign + PR Mission</t>
  </si>
  <si>
    <t>Siew Ping</t>
  </si>
  <si>
    <t>Hong Kong Tactical Campaign (Budget transferred to Trishaw entourage)</t>
  </si>
  <si>
    <t>Hong Kong Campaign Sales Mission (2014 &amp; 2017 : Including Launching)</t>
  </si>
  <si>
    <t>Hong Kong Tactical Campaign</t>
  </si>
  <si>
    <t>Hong Kong Summer Holidays Promotion</t>
  </si>
  <si>
    <t xml:space="preserve">ITE Hong Kong </t>
  </si>
  <si>
    <t>Hong Kong Special Interest Tour - Sport/Event/Festival</t>
  </si>
  <si>
    <t xml:space="preserve"> NATAS Singapore</t>
  </si>
  <si>
    <t xml:space="preserve"> Singapore Tactical Campaign with Airlines / OTA</t>
  </si>
  <si>
    <t xml:space="preserve"> Singapore wholesaler promotion </t>
  </si>
  <si>
    <t xml:space="preserve"> Singapore Travel Agent Networking Session </t>
  </si>
  <si>
    <t xml:space="preserve"> ITB Asia </t>
  </si>
  <si>
    <t xml:space="preserve"> Singapore Tourism Malaysia Travel Fair</t>
  </si>
  <si>
    <t xml:space="preserve"> AIME Melbourne (M.I.C.E)</t>
  </si>
  <si>
    <t xml:space="preserve"> Australia Tactical Promotion</t>
  </si>
  <si>
    <t xml:space="preserve"> Official visit to South Australia </t>
  </si>
  <si>
    <t xml:space="preserve"> TM Roadshow at Melbourne &amp; Sydney</t>
  </si>
  <si>
    <t xml:space="preserve"> Perth &amp; Adelaide TM Roadshow</t>
  </si>
  <si>
    <t xml:space="preserve"> Support TM Roadshow</t>
  </si>
  <si>
    <t xml:space="preserve"> Taiwan Tactical Campaign with Taiwan Travel Agents/Airlines</t>
  </si>
  <si>
    <t xml:space="preserve"> Taipei International Travel Fair</t>
  </si>
  <si>
    <t xml:space="preserve"> TM Sales Mission  &amp; Sales Mission in Taiwan</t>
  </si>
  <si>
    <t xml:space="preserve"> Kaohsiung Lantern Festival</t>
  </si>
  <si>
    <t xml:space="preserve"> Marketing Proposal with Taiwan University </t>
  </si>
  <si>
    <t xml:space="preserve"> Contribution/sponsor</t>
  </si>
  <si>
    <t xml:space="preserve"> Taiwan Special Interest Tour - Sport/Event/Festival</t>
  </si>
  <si>
    <t xml:space="preserve"> Jakarta Tactical Campaign with travel agent</t>
  </si>
  <si>
    <t xml:space="preserve"> Indonesia Tactical Campaign</t>
  </si>
  <si>
    <t xml:space="preserve"> Jakarta &amp; Medan Travel Agent Product Update</t>
  </si>
  <si>
    <t>N/A</t>
  </si>
  <si>
    <t xml:space="preserve"> Jakarta Shopping Mall Campaign</t>
  </si>
  <si>
    <t xml:space="preserve"> Surabaya &amp; Medan Shopping Mall Campaign</t>
  </si>
  <si>
    <t xml:space="preserve"> Medan Fair</t>
  </si>
  <si>
    <t xml:space="preserve"> Invest &amp; Promotion Mission to Aceh</t>
  </si>
  <si>
    <t xml:space="preserve"> Medan Business Dialogue</t>
  </si>
  <si>
    <t xml:space="preserve"> Indonesia Destination Promotion</t>
  </si>
  <si>
    <t xml:space="preserve"> Indonesia Airlines - Destination Promotion</t>
  </si>
  <si>
    <t xml:space="preserve"> Thailand International Travel Fair (Bangkok)</t>
  </si>
  <si>
    <t xml:space="preserve"> Thailand Tactical Campaign </t>
  </si>
  <si>
    <t xml:space="preserve"> Thailand Shopping mall campaign (2016 : Campaign Tesco Lotus)</t>
  </si>
  <si>
    <t xml:space="preserve"> Phuket / Krabi Tactical Campaign - Firefly </t>
  </si>
  <si>
    <t xml:space="preserve"> IT &amp; CMA 2014, Bangkok - MICE </t>
  </si>
  <si>
    <t xml:space="preserve"> GT Literary  Festival</t>
  </si>
  <si>
    <t>Yani</t>
  </si>
  <si>
    <t xml:space="preserve"> Billboards at Phuket </t>
  </si>
  <si>
    <t xml:space="preserve"> Phuket Tactical Campaign - Firefly</t>
  </si>
  <si>
    <t xml:space="preserve"> Signing of MOU - Friendship City between Pg &amp; Phuket</t>
  </si>
  <si>
    <t xml:space="preserve"> MyCEB Korea Roadshow</t>
  </si>
  <si>
    <t xml:space="preserve"> Korea Tactical Campaign - Airlines</t>
  </si>
  <si>
    <t xml:space="preserve"> Seoul Product Update &amp; Networking Session</t>
  </si>
  <si>
    <t xml:space="preserve"> Korea Travel Guide Book</t>
  </si>
  <si>
    <t xml:space="preserve"> Hana Tour Fair </t>
  </si>
  <si>
    <t xml:space="preserve"> Seoul &amp; Busan Sales Mission /  Hana Tour Fair </t>
  </si>
  <si>
    <t xml:space="preserve"> Korea Content marketing</t>
  </si>
  <si>
    <t xml:space="preserve"> Philippines Travel Agents Networking Session</t>
  </si>
  <si>
    <t xml:space="preserve"> In Between Art Festival</t>
  </si>
  <si>
    <t xml:space="preserve"> Philippines Travel Mart</t>
  </si>
  <si>
    <t xml:space="preserve"> Phillipines Tourism Malaysia Travel Fair/ Roadshow</t>
  </si>
  <si>
    <t xml:space="preserve"> Philippines Product Updates </t>
  </si>
  <si>
    <t xml:space="preserve"> Penang Island Jazz Festival</t>
  </si>
  <si>
    <t xml:space="preserve"> Philippines Tactical Campaign (1st half &amp; 2nd half)</t>
  </si>
  <si>
    <t xml:space="preserve"> Japan Destination Promotion</t>
  </si>
  <si>
    <t xml:space="preserve"> TM Sales Mission to India</t>
  </si>
  <si>
    <t xml:space="preserve"> Satte New Delhi Sales Mission, India</t>
  </si>
  <si>
    <t xml:space="preserve"> Arabian Travel Mart, Dubai</t>
  </si>
  <si>
    <t xml:space="preserve"> UAE Tactical Campaign </t>
  </si>
  <si>
    <t xml:space="preserve"> Satte, India</t>
  </si>
  <si>
    <t xml:space="preserve"> State Exco - Trade fairs &amp; Roadshow </t>
  </si>
  <si>
    <t xml:space="preserve"> Provisional </t>
  </si>
  <si>
    <t xml:space="preserve"> Collector Oriented Social Party (COSPAR)</t>
  </si>
  <si>
    <t>Darren</t>
  </si>
  <si>
    <t xml:space="preserve"> Comic Fiesta Mini</t>
  </si>
  <si>
    <t xml:space="preserve"> OBS TV Programme</t>
  </si>
  <si>
    <t xml:space="preserve"> Penang Convention Exhibition Bureau</t>
  </si>
  <si>
    <t xml:space="preserve"> Raja Muda S'gor International Regatta</t>
  </si>
  <si>
    <t xml:space="preserve"> Spring FestoRama </t>
  </si>
  <si>
    <t xml:space="preserve"> Jata Tourism Expo</t>
  </si>
  <si>
    <t xml:space="preserve"> Japan Tactical Campaign</t>
  </si>
  <si>
    <t>?</t>
  </si>
  <si>
    <t xml:space="preserve"> ITE Vietnam</t>
  </si>
  <si>
    <t xml:space="preserve"> Vietnam Marketing Campaign </t>
  </si>
  <si>
    <t xml:space="preserve"> Myanmar AA Marketing Campaign</t>
  </si>
  <si>
    <t xml:space="preserve"> Myanmar Int Travel Mart</t>
  </si>
  <si>
    <t xml:space="preserve"> Yangon Sales Mission </t>
  </si>
  <si>
    <t xml:space="preserve"> India Tactical Campaign with airlines</t>
  </si>
  <si>
    <t xml:space="preserve"> Wedding Tourism - Asia</t>
  </si>
  <si>
    <r>
      <t xml:space="preserve"> Mid Autumn FestoRama</t>
    </r>
    <r>
      <rPr>
        <b/>
        <sz val="11"/>
        <color rgb="FF980000"/>
        <rFont val="Calibri"/>
      </rPr>
      <t xml:space="preserve"> </t>
    </r>
  </si>
  <si>
    <t xml:space="preserve"> Online Regional Campaign </t>
  </si>
  <si>
    <t xml:space="preserve"> WTM Connect Asia (supported by PGT)</t>
  </si>
  <si>
    <t xml:space="preserve"> World Tourism Conference </t>
  </si>
  <si>
    <t xml:space="preserve"> Recee (Hot Air Balloon)</t>
  </si>
  <si>
    <t xml:space="preserve"> Pg Streeet Food Festival (supported by PGT)</t>
  </si>
  <si>
    <t xml:space="preserve"> APEC TWG Meeting</t>
  </si>
  <si>
    <t xml:space="preserve"> Recee (PAM)</t>
  </si>
  <si>
    <t xml:space="preserve"> APMG Auckland </t>
  </si>
  <si>
    <t xml:space="preserve"> New Zealand Tactical Campaign B2C</t>
  </si>
  <si>
    <t>ITB Asia (Hotel Fee)</t>
  </si>
  <si>
    <t xml:space="preserve"> Web in Travel Workshop</t>
  </si>
  <si>
    <t>Jason</t>
  </si>
  <si>
    <t xml:space="preserve"> Website Launching</t>
  </si>
  <si>
    <t>China Tactical Campaign (Hotel Fee)</t>
  </si>
  <si>
    <t xml:space="preserve"> Provisional</t>
  </si>
  <si>
    <t xml:space="preserve"> Shanghai Yue Opera (Sponsorship for permit)</t>
  </si>
  <si>
    <t>Flight Incentive for AA Yangon (Hotel Fee)</t>
  </si>
  <si>
    <t xml:space="preserve"> Penang Anime Matsuri - Summer Party</t>
  </si>
  <si>
    <t xml:space="preserve"> Hot Air Balloon Fiesta</t>
  </si>
  <si>
    <t xml:space="preserve"> Mini Hot Air Balloon Fiesta</t>
  </si>
  <si>
    <t xml:space="preserve"> Trishaw Entourage </t>
  </si>
  <si>
    <t>Pauline</t>
  </si>
  <si>
    <t xml:space="preserve"> Penang Trishaw Entourage (Nationwide) - utilising 2016 funds</t>
  </si>
  <si>
    <t>World Travel Mart Connect Asia (Hotel Fee)</t>
  </si>
  <si>
    <t>DC Justice Leage Run</t>
  </si>
  <si>
    <t>Lampiran C2</t>
  </si>
  <si>
    <t xml:space="preserve"> Culture Japan Night</t>
  </si>
  <si>
    <t xml:space="preserve"> United Buddy Bears</t>
  </si>
  <si>
    <t>DI BAWAH PENGANJURAN ACARA</t>
  </si>
  <si>
    <t xml:space="preserve">Penang International Food Festival </t>
  </si>
  <si>
    <t>Penang Fun Experiences with DM3</t>
  </si>
  <si>
    <t>Penang Street Food Festival</t>
  </si>
  <si>
    <t xml:space="preserve"> Spring FestoRama</t>
  </si>
  <si>
    <t xml:space="preserve"> Mid Autumn FestoRama</t>
  </si>
  <si>
    <t>Lampiran C3</t>
  </si>
  <si>
    <t>DI BAWAH KOMUNIKASI</t>
  </si>
  <si>
    <t xml:space="preserve"> New Brochures</t>
  </si>
  <si>
    <t xml:space="preserve"> Ad-Hoc Copy writing/Translation</t>
  </si>
  <si>
    <t xml:space="preserve"> Photo/Video Archiving</t>
  </si>
  <si>
    <t xml:space="preserve"> 3 pillars video (shooting of additional footages to complete the videos)</t>
  </si>
  <si>
    <t>Website Development</t>
  </si>
  <si>
    <t xml:space="preserve"> Website in Multi languages</t>
  </si>
  <si>
    <t xml:space="preserve"> Advertisement in Magazines/Social Media</t>
  </si>
  <si>
    <t xml:space="preserve"> Production cost of ads on Billboards / CAT buses / CUBE </t>
  </si>
  <si>
    <t xml:space="preserve"> Singapore Media Campaign</t>
  </si>
  <si>
    <t xml:space="preserve"> Taiwan Advertising Campaign (through PR agency)</t>
  </si>
  <si>
    <t xml:space="preserve"> Publicity - '10 Days 3 Festivals' - GTLF, TIBF &amp; Jazz Festival</t>
  </si>
  <si>
    <t xml:space="preserve"> Penang Yosakoi Parade</t>
  </si>
  <si>
    <t xml:space="preserve"> Pubicity - Penang Yosakoi Parade</t>
  </si>
  <si>
    <t xml:space="preserve"> Visit Penang Year (Additional Project)</t>
  </si>
  <si>
    <t xml:space="preserve"> New Year Countdown</t>
  </si>
  <si>
    <t xml:space="preserve"> Asian Food Channel - 6 Episode Series (USD$180,000)</t>
  </si>
  <si>
    <t xml:space="preserve"> Asian Food Channel - talent &amp; mics costs for the 6 Episode Series</t>
  </si>
  <si>
    <t xml:space="preserve"> Lightbox Billboard FREEDOM ad at LCCT</t>
  </si>
  <si>
    <t xml:space="preserve"> LED advertising - Domestic (for events)</t>
  </si>
  <si>
    <t xml:space="preserve"> Radio Advertising (ASTRO - LiteFM, Mix, Sinar &amp; Melody) - whole year advertising</t>
  </si>
  <si>
    <t xml:space="preserve"> Google AdSense (Indonesia, HK, Phillipnes &amp; Singapore)</t>
  </si>
  <si>
    <t xml:space="preserve"> Sponsorship - George Town Festival</t>
  </si>
  <si>
    <t xml:space="preserve"> Hong Kong Media Campaign</t>
  </si>
  <si>
    <t xml:space="preserve"> Hong Kong Media Campaign (Visual Change)</t>
  </si>
  <si>
    <t xml:space="preserve"> TripAdvisor (Australia &amp; Thailand)</t>
  </si>
  <si>
    <t xml:space="preserve"> Additional budget to extend SMRT </t>
  </si>
  <si>
    <t xml:space="preserve"> KLIA Billboard</t>
  </si>
  <si>
    <t xml:space="preserve"> Billboard </t>
  </si>
  <si>
    <t xml:space="preserve"> Video : Year of Festival &amp; D.I.E Video (to other languages such as Korean, Japanese, etc)</t>
  </si>
  <si>
    <t xml:space="preserve"> Mobile App - D.I.E</t>
  </si>
  <si>
    <t xml:space="preserve"> Mobile App - D.I.E (New)</t>
  </si>
  <si>
    <t xml:space="preserve"> Mobile App</t>
  </si>
  <si>
    <t xml:space="preserve"> Thailand Media Campaign</t>
  </si>
  <si>
    <t xml:space="preserve"> Thailand Media Campaign (Billboard &amp; etc)</t>
  </si>
  <si>
    <t xml:space="preserve"> Indonesia Media Campaign</t>
  </si>
  <si>
    <t xml:space="preserve"> Taiwan Media Campaign </t>
  </si>
  <si>
    <t xml:space="preserve"> Hot Air Balloon &amp; PAM (2014: VPY kisk start)</t>
  </si>
  <si>
    <t xml:space="preserve"> Hot Air Balloon Fiesta 2017 (2015: Publicity for VPY &amp; PAM)</t>
  </si>
  <si>
    <t xml:space="preserve"> Hot Air Balloon Fiesta 2018 (2016: Publicity for VPY &amp; PAM)</t>
  </si>
  <si>
    <t xml:space="preserve"> Online Advertising (Google &amp; Expedia)</t>
  </si>
  <si>
    <t xml:space="preserve"> Video Production (2015 : Year Of Festival &amp; World Curry Festival)</t>
  </si>
  <si>
    <t xml:space="preserve"> Video Production (includes 360 video production)</t>
  </si>
  <si>
    <t xml:space="preserve"> Ebuzz - EDMs/Newsletter</t>
  </si>
  <si>
    <t xml:space="preserve"> UK Online Media Campaign (2 months)</t>
  </si>
  <si>
    <t xml:space="preserve"> UK Media Campaign </t>
  </si>
  <si>
    <t xml:space="preserve"> Japan Online Media Campaign (2 months)</t>
  </si>
  <si>
    <t xml:space="preserve"> Japan - collaborate with TM + Expedia</t>
  </si>
  <si>
    <t xml:space="preserve"> South Korea Online Media Campaign (2 months)</t>
  </si>
  <si>
    <t xml:space="preserve"> South Korea Media Campaign</t>
  </si>
  <si>
    <t xml:space="preserve"> Facebook boosting</t>
  </si>
  <si>
    <t xml:space="preserve"> Taiwan - collaborate with TM</t>
  </si>
  <si>
    <t xml:space="preserve"> Australia Media Campaign</t>
  </si>
  <si>
    <t xml:space="preserve"> Penang Anime Matsuri </t>
  </si>
  <si>
    <t xml:space="preserve"> George Town Heritage Celebration</t>
  </si>
  <si>
    <t xml:space="preserve"> Trishaw Entourage</t>
  </si>
  <si>
    <t xml:space="preserve"> George Town Festival</t>
  </si>
  <si>
    <t xml:space="preserve"> Comic Fiesta Mini</t>
  </si>
  <si>
    <t xml:space="preserve"> Penang Fun Experiences with DM3</t>
  </si>
  <si>
    <t xml:space="preserve"> Giant CUBE + KLIA Express + KLIA Transit or MRT stations</t>
  </si>
  <si>
    <t>Hong Kong Media Campaign</t>
  </si>
  <si>
    <t>Lampiran C4</t>
  </si>
  <si>
    <t>DI BAWAH PERKHIDMATAN PELANCONGAN</t>
  </si>
  <si>
    <t xml:space="preserve"> Souvenirs/Gifts</t>
  </si>
  <si>
    <t xml:space="preserve"> Cost of goods sold - TIC</t>
  </si>
  <si>
    <t xml:space="preserve"> Heritage walk &amp; tour / Car Free Day Event </t>
  </si>
  <si>
    <t xml:space="preserve"> Heritage Walkabout Map &amp; Brochure </t>
  </si>
  <si>
    <t xml:space="preserve"> Discovery Balik Pulau * Budget use for " Mai Balik Pulau" Event</t>
  </si>
  <si>
    <t xml:space="preserve"> Marking Georgetown Brochure</t>
  </si>
  <si>
    <t xml:space="preserve"> Peranakan Brochure </t>
  </si>
  <si>
    <t xml:space="preserve"> GTWHI Map </t>
  </si>
  <si>
    <t xml:space="preserve"> DVD Duplication</t>
  </si>
  <si>
    <t xml:space="preserve"> DVD Duplication  (D.I.E 5 language + MICE)</t>
  </si>
  <si>
    <t xml:space="preserve"> Professional fee for Brochure Distribution</t>
  </si>
  <si>
    <t xml:space="preserve"> PGT Networking with Tourism Players</t>
  </si>
  <si>
    <t xml:space="preserve"> Development of surveys </t>
  </si>
  <si>
    <t xml:space="preserve"> Production cost for Halal Travel Guide</t>
  </si>
  <si>
    <t xml:space="preserve"> Trade Show Booklet  (4 Languages)</t>
  </si>
  <si>
    <t xml:space="preserve"> Second Penang Bridge and Ferry Experience Brochure</t>
  </si>
  <si>
    <t xml:space="preserve"> Cruise Brochure</t>
  </si>
  <si>
    <t xml:space="preserve"> Eurasian Leaflet</t>
  </si>
  <si>
    <t xml:space="preserve"> Provisional (Brochure Rack)</t>
  </si>
  <si>
    <t xml:space="preserve"> Free Sheet Brochure</t>
  </si>
  <si>
    <t xml:space="preserve"> Trade Shows / Special Sponsorship Arrengement </t>
  </si>
  <si>
    <t xml:space="preserve"> Tour &amp; Incentive Brochure</t>
  </si>
  <si>
    <t>Asia Pacific Economic Conference</t>
  </si>
  <si>
    <t>Lampiran C5</t>
  </si>
  <si>
    <t>DI BAWAH PENANG CENTRE OF EDUCATION TOURISM</t>
  </si>
  <si>
    <t xml:space="preserve"> Pg Centre of Education Tourism</t>
  </si>
  <si>
    <t xml:space="preserve"> Membership fee collection</t>
  </si>
  <si>
    <t xml:space="preserve"> Sponsorship (PIEF)</t>
  </si>
  <si>
    <t>Lampiran C6</t>
  </si>
  <si>
    <t>DI BAWAH PENANG CENTRE OF MEDICAL TOURISM</t>
  </si>
  <si>
    <t xml:space="preserve">Budget RM </t>
  </si>
  <si>
    <t xml:space="preserve"> Pg Centre of Medical Tourism </t>
  </si>
  <si>
    <t xml:space="preserve"> Membership fee collection (12 members - 10 Ordinary, 2 Associate)</t>
  </si>
  <si>
    <t>TAHUN</t>
  </si>
  <si>
    <t>JUMLAH ANGGARAN (RM)</t>
  </si>
  <si>
    <t>JUMLAH BAYARAN SEBENAR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</si>
</sst>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rgb="FF000000"/>
      <name val="Calibri"/>
    </font>
    <font>
      <b/>
      <sz val="11"/>
      <color rgb="FF000000"/>
      <name val="Calibri"/>
    </font>
    <font>
      <sz val="11"/>
      <name val="Calibri"/>
    </font>
    <font>
      <sz val="10"/>
      <color rgb="FF000000"/>
      <name val="Arial"/>
    </font>
    <font>
      <b/>
      <sz val="10"/>
      <color rgb="FF000000"/>
      <name val="Arial"/>
    </font>
    <font>
      <sz val="12"/>
      <name val="Arial"/>
    </font>
    <font>
      <sz val="11"/>
      <name val="Calibri"/>
    </font>
    <font>
      <b/>
      <sz val="8"/>
      <color rgb="FF000000"/>
      <name val="Arial"/>
    </font>
    <font>
      <b/>
      <sz val="11"/>
      <color rgb="FF98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7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62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43" fontId="0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2" fillId="0" borderId="0" xfId="0" applyNumberFormat="1" applyFont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7" xfId="0" applyFont="1" applyBorder="1"/>
    <xf numFmtId="43" fontId="1" fillId="0" borderId="9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1" fillId="0" borderId="11" xfId="0" applyFont="1" applyBorder="1" applyAlignment="1">
      <alignment horizontal="center"/>
    </xf>
    <xf numFmtId="4" fontId="0" fillId="2" borderId="12" xfId="0" applyNumberFormat="1" applyFont="1" applyFill="1" applyBorder="1"/>
    <xf numFmtId="43" fontId="1" fillId="0" borderId="13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" fontId="0" fillId="0" borderId="12" xfId="0" applyNumberFormat="1" applyFont="1" applyBorder="1" applyAlignment="1"/>
    <xf numFmtId="3" fontId="0" fillId="0" borderId="12" xfId="0" applyNumberFormat="1" applyFont="1" applyBorder="1" applyAlignment="1"/>
    <xf numFmtId="0" fontId="1" fillId="0" borderId="13" xfId="0" applyFont="1" applyBorder="1" applyAlignment="1">
      <alignment horizontal="center"/>
    </xf>
    <xf numFmtId="0" fontId="0" fillId="0" borderId="14" xfId="0" applyFont="1" applyBorder="1"/>
    <xf numFmtId="4" fontId="0" fillId="0" borderId="12" xfId="0" applyNumberFormat="1" applyFont="1" applyBorder="1"/>
    <xf numFmtId="0" fontId="3" fillId="0" borderId="15" xfId="0" applyFont="1" applyBorder="1" applyAlignment="1">
      <alignment horizontal="left" vertical="center"/>
    </xf>
    <xf numFmtId="0" fontId="0" fillId="0" borderId="12" xfId="0" applyFont="1" applyBorder="1"/>
    <xf numFmtId="0" fontId="0" fillId="0" borderId="16" xfId="0" applyFont="1" applyBorder="1"/>
    <xf numFmtId="0" fontId="3" fillId="0" borderId="12" xfId="0" applyFont="1" applyBorder="1" applyAlignment="1">
      <alignment horizontal="left" vertical="center"/>
    </xf>
    <xf numFmtId="43" fontId="0" fillId="0" borderId="7" xfId="0" applyNumberFormat="1" applyFont="1" applyBorder="1"/>
    <xf numFmtId="3" fontId="2" fillId="0" borderId="17" xfId="0" applyNumberFormat="1" applyFont="1" applyBorder="1" applyAlignment="1"/>
    <xf numFmtId="43" fontId="0" fillId="0" borderId="14" xfId="0" applyNumberFormat="1" applyFont="1" applyBorder="1"/>
    <xf numFmtId="3" fontId="2" fillId="0" borderId="0" xfId="0" applyNumberFormat="1" applyFont="1" applyAlignment="1"/>
    <xf numFmtId="0" fontId="0" fillId="0" borderId="18" xfId="0" applyFont="1" applyBorder="1"/>
    <xf numFmtId="0" fontId="4" fillId="0" borderId="12" xfId="0" applyFont="1" applyBorder="1" applyAlignment="1">
      <alignment horizontal="left" vertical="center"/>
    </xf>
    <xf numFmtId="164" fontId="0" fillId="0" borderId="18" xfId="0" applyNumberFormat="1" applyFont="1" applyBorder="1"/>
    <xf numFmtId="0" fontId="0" fillId="0" borderId="19" xfId="0" applyFont="1" applyBorder="1"/>
    <xf numFmtId="4" fontId="1" fillId="0" borderId="12" xfId="0" applyNumberFormat="1" applyFont="1" applyBorder="1"/>
    <xf numFmtId="43" fontId="0" fillId="0" borderId="19" xfId="0" applyNumberFormat="1" applyFont="1" applyBorder="1"/>
    <xf numFmtId="0" fontId="3" fillId="0" borderId="15" xfId="0" applyFont="1" applyBorder="1" applyAlignment="1">
      <alignment horizontal="left" vertical="center"/>
    </xf>
    <xf numFmtId="43" fontId="2" fillId="0" borderId="0" xfId="0" applyNumberFormat="1" applyFont="1"/>
    <xf numFmtId="0" fontId="3" fillId="0" borderId="20" xfId="0" applyFont="1" applyBorder="1" applyAlignment="1">
      <alignment horizontal="center" vertical="center"/>
    </xf>
    <xf numFmtId="4" fontId="0" fillId="0" borderId="0" xfId="0" applyNumberFormat="1" applyFont="1"/>
    <xf numFmtId="0" fontId="0" fillId="0" borderId="21" xfId="0" applyFont="1" applyBorder="1"/>
    <xf numFmtId="3" fontId="3" fillId="0" borderId="22" xfId="0" applyNumberFormat="1" applyFont="1" applyBorder="1" applyAlignment="1">
      <alignment horizontal="righ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right" vertical="center"/>
    </xf>
    <xf numFmtId="0" fontId="0" fillId="0" borderId="25" xfId="0" applyFont="1" applyBorder="1"/>
    <xf numFmtId="43" fontId="3" fillId="0" borderId="24" xfId="0" applyNumberFormat="1" applyFont="1" applyBorder="1" applyAlignment="1">
      <alignment horizontal="right" vertical="center"/>
    </xf>
    <xf numFmtId="43" fontId="0" fillId="0" borderId="12" xfId="0" applyNumberFormat="1" applyFont="1" applyBorder="1"/>
    <xf numFmtId="43" fontId="3" fillId="0" borderId="19" xfId="0" applyNumberFormat="1" applyFont="1" applyBorder="1" applyAlignment="1">
      <alignment horizontal="right" vertical="center"/>
    </xf>
    <xf numFmtId="43" fontId="0" fillId="0" borderId="21" xfId="0" applyNumberFormat="1" applyFont="1" applyBorder="1"/>
    <xf numFmtId="164" fontId="3" fillId="0" borderId="16" xfId="0" applyNumberFormat="1" applyFont="1" applyBorder="1" applyAlignment="1">
      <alignment horizontal="right" vertical="center"/>
    </xf>
    <xf numFmtId="43" fontId="0" fillId="0" borderId="24" xfId="0" applyNumberFormat="1" applyFont="1" applyBorder="1" applyAlignment="1">
      <alignment horizontal="right" vertical="center"/>
    </xf>
    <xf numFmtId="43" fontId="3" fillId="0" borderId="22" xfId="0" applyNumberFormat="1" applyFont="1" applyBorder="1" applyAlignment="1">
      <alignment horizontal="right" vertical="center"/>
    </xf>
    <xf numFmtId="0" fontId="3" fillId="0" borderId="23" xfId="0" applyFont="1" applyBorder="1" applyAlignment="1"/>
    <xf numFmtId="43" fontId="0" fillId="0" borderId="24" xfId="0" applyNumberFormat="1" applyFont="1" applyBorder="1"/>
    <xf numFmtId="43" fontId="0" fillId="0" borderId="26" xfId="0" applyNumberFormat="1" applyFont="1" applyBorder="1"/>
    <xf numFmtId="0" fontId="1" fillId="0" borderId="27" xfId="0" applyFont="1" applyBorder="1"/>
    <xf numFmtId="0" fontId="4" fillId="0" borderId="6" xfId="0" applyFont="1" applyBorder="1" applyAlignment="1">
      <alignment horizontal="left" vertical="center"/>
    </xf>
    <xf numFmtId="0" fontId="4" fillId="0" borderId="28" xfId="0" applyFont="1" applyBorder="1" applyAlignment="1">
      <alignment horizontal="center" vertical="center"/>
    </xf>
    <xf numFmtId="0" fontId="0" fillId="0" borderId="29" xfId="0" applyFont="1" applyBorder="1"/>
    <xf numFmtId="3" fontId="4" fillId="0" borderId="30" xfId="0" applyNumberFormat="1" applyFont="1" applyBorder="1" applyAlignment="1">
      <alignment horizontal="right" vertical="center"/>
    </xf>
    <xf numFmtId="0" fontId="3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right" vertical="center"/>
    </xf>
    <xf numFmtId="0" fontId="0" fillId="0" borderId="33" xfId="0" applyFont="1" applyBorder="1"/>
    <xf numFmtId="43" fontId="0" fillId="0" borderId="34" xfId="0" applyNumberFormat="1" applyFont="1" applyBorder="1"/>
    <xf numFmtId="43" fontId="4" fillId="0" borderId="32" xfId="0" applyNumberFormat="1" applyFont="1" applyBorder="1" applyAlignment="1">
      <alignment horizontal="right" vertical="center"/>
    </xf>
    <xf numFmtId="43" fontId="0" fillId="0" borderId="31" xfId="0" applyNumberFormat="1" applyFont="1" applyBorder="1"/>
    <xf numFmtId="43" fontId="4" fillId="0" borderId="35" xfId="0" applyNumberFormat="1" applyFont="1" applyBorder="1" applyAlignment="1">
      <alignment horizontal="right" vertical="center"/>
    </xf>
    <xf numFmtId="43" fontId="0" fillId="0" borderId="29" xfId="0" applyNumberFormat="1" applyFont="1" applyBorder="1"/>
    <xf numFmtId="164" fontId="4" fillId="0" borderId="30" xfId="0" applyNumberFormat="1" applyFont="1" applyBorder="1" applyAlignment="1">
      <alignment horizontal="right" vertical="center"/>
    </xf>
    <xf numFmtId="0" fontId="0" fillId="0" borderId="27" xfId="0" applyFont="1" applyBorder="1"/>
    <xf numFmtId="0" fontId="4" fillId="0" borderId="8" xfId="0" applyFont="1" applyBorder="1" applyAlignment="1">
      <alignment horizontal="left" vertical="center"/>
    </xf>
    <xf numFmtId="43" fontId="4" fillId="0" borderId="30" xfId="0" applyNumberFormat="1" applyFont="1" applyBorder="1" applyAlignment="1">
      <alignment horizontal="right" vertical="center"/>
    </xf>
    <xf numFmtId="0" fontId="1" fillId="0" borderId="11" xfId="0" applyFont="1" applyBorder="1"/>
    <xf numFmtId="43" fontId="1" fillId="0" borderId="9" xfId="0" applyNumberFormat="1" applyFont="1" applyBorder="1"/>
    <xf numFmtId="43" fontId="1" fillId="0" borderId="32" xfId="0" applyNumberFormat="1" applyFont="1" applyBorder="1"/>
    <xf numFmtId="43" fontId="1" fillId="0" borderId="13" xfId="0" applyNumberFormat="1" applyFont="1" applyBorder="1"/>
    <xf numFmtId="164" fontId="1" fillId="0" borderId="11" xfId="0" applyNumberFormat="1" applyFont="1" applyBorder="1"/>
    <xf numFmtId="43" fontId="1" fillId="0" borderId="10" xfId="0" applyNumberFormat="1" applyFont="1" applyBorder="1"/>
    <xf numFmtId="0" fontId="4" fillId="0" borderId="0" xfId="0" applyFont="1" applyAlignment="1">
      <alignment horizontal="left" vertical="center"/>
    </xf>
    <xf numFmtId="43" fontId="1" fillId="0" borderId="0" xfId="0" applyNumberFormat="1" applyFont="1"/>
    <xf numFmtId="0" fontId="4" fillId="0" borderId="0" xfId="0" applyFont="1" applyAlignment="1">
      <alignment horizontal="center" vertical="center"/>
    </xf>
    <xf numFmtId="0" fontId="0" fillId="0" borderId="0" xfId="0" applyFont="1"/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horizontal="right"/>
    </xf>
    <xf numFmtId="0" fontId="1" fillId="0" borderId="36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1" fillId="0" borderId="37" xfId="0" applyFont="1" applyBorder="1" applyAlignment="1">
      <alignment horizontal="center"/>
    </xf>
    <xf numFmtId="0" fontId="0" fillId="0" borderId="0" xfId="0" applyFont="1" applyAlignment="1">
      <alignment horizontal="right"/>
    </xf>
    <xf numFmtId="0" fontId="0" fillId="0" borderId="38" xfId="0" applyFont="1" applyBorder="1" applyAlignment="1">
      <alignment horizontal="left"/>
    </xf>
    <xf numFmtId="164" fontId="0" fillId="0" borderId="0" xfId="0" applyNumberFormat="1" applyFont="1" applyAlignment="1">
      <alignment horizontal="right"/>
    </xf>
    <xf numFmtId="0" fontId="0" fillId="0" borderId="39" xfId="0" applyFont="1" applyBorder="1"/>
    <xf numFmtId="0" fontId="0" fillId="0" borderId="40" xfId="0" applyFont="1" applyBorder="1"/>
    <xf numFmtId="0" fontId="1" fillId="0" borderId="41" xfId="0" applyFont="1" applyBorder="1" applyAlignment="1">
      <alignment horizontal="center"/>
    </xf>
    <xf numFmtId="43" fontId="0" fillId="0" borderId="38" xfId="0" applyNumberFormat="1" applyFont="1" applyBorder="1"/>
    <xf numFmtId="0" fontId="0" fillId="0" borderId="42" xfId="0" applyFont="1" applyBorder="1" applyAlignment="1">
      <alignment horizontal="left"/>
    </xf>
    <xf numFmtId="0" fontId="0" fillId="0" borderId="43" xfId="0" applyFont="1" applyBorder="1"/>
    <xf numFmtId="0" fontId="0" fillId="0" borderId="44" xfId="0" applyFont="1" applyBorder="1"/>
    <xf numFmtId="43" fontId="0" fillId="0" borderId="42" xfId="0" applyNumberFormat="1" applyFont="1" applyBorder="1"/>
    <xf numFmtId="43" fontId="0" fillId="0" borderId="23" xfId="0" applyNumberFormat="1" applyFont="1" applyBorder="1"/>
    <xf numFmtId="0" fontId="1" fillId="0" borderId="10" xfId="0" applyFont="1" applyBorder="1" applyAlignment="1">
      <alignment horizontal="center" wrapText="1"/>
    </xf>
    <xf numFmtId="0" fontId="0" fillId="0" borderId="44" xfId="0" applyFont="1" applyBorder="1" applyAlignment="1"/>
    <xf numFmtId="0" fontId="1" fillId="0" borderId="8" xfId="0" applyFont="1" applyBorder="1" applyAlignment="1">
      <alignment horizontal="right" wrapText="1"/>
    </xf>
    <xf numFmtId="43" fontId="0" fillId="0" borderId="45" xfId="0" applyNumberFormat="1" applyFont="1" applyBorder="1"/>
    <xf numFmtId="0" fontId="1" fillId="0" borderId="11" xfId="0" applyFont="1" applyBorder="1" applyAlignment="1">
      <alignment horizontal="center" wrapText="1"/>
    </xf>
    <xf numFmtId="0" fontId="0" fillId="0" borderId="43" xfId="0" applyFont="1" applyBorder="1" applyAlignment="1">
      <alignment wrapText="1"/>
    </xf>
    <xf numFmtId="43" fontId="1" fillId="0" borderId="9" xfId="0" applyNumberFormat="1" applyFont="1" applyBorder="1" applyAlignment="1">
      <alignment horizontal="center" wrapText="1"/>
    </xf>
    <xf numFmtId="43" fontId="0" fillId="0" borderId="46" xfId="0" applyNumberFormat="1" applyFont="1" applyBorder="1"/>
    <xf numFmtId="43" fontId="1" fillId="0" borderId="5" xfId="0" applyNumberFormat="1" applyFont="1" applyBorder="1" applyAlignment="1">
      <alignment horizontal="center" wrapText="1"/>
    </xf>
    <xf numFmtId="43" fontId="0" fillId="0" borderId="47" xfId="0" applyNumberFormat="1" applyFont="1" applyBorder="1"/>
    <xf numFmtId="164" fontId="1" fillId="0" borderId="8" xfId="0" applyNumberFormat="1" applyFont="1" applyBorder="1" applyAlignment="1">
      <alignment horizontal="center" wrapText="1"/>
    </xf>
    <xf numFmtId="0" fontId="0" fillId="0" borderId="48" xfId="0" applyFont="1" applyBorder="1" applyAlignment="1"/>
    <xf numFmtId="0" fontId="1" fillId="0" borderId="30" xfId="0" applyFont="1" applyBorder="1" applyAlignment="1">
      <alignment horizontal="center" wrapText="1"/>
    </xf>
    <xf numFmtId="0" fontId="0" fillId="0" borderId="49" xfId="0" applyFont="1" applyBorder="1"/>
    <xf numFmtId="0" fontId="1" fillId="0" borderId="32" xfId="0" applyFont="1" applyBorder="1" applyAlignment="1">
      <alignment horizontal="center" wrapText="1"/>
    </xf>
    <xf numFmtId="0" fontId="0" fillId="0" borderId="50" xfId="0" applyFont="1" applyBorder="1"/>
    <xf numFmtId="0" fontId="1" fillId="0" borderId="13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43" xfId="0" applyFont="1" applyBorder="1" applyAlignment="1"/>
    <xf numFmtId="0" fontId="1" fillId="0" borderId="0" xfId="0" applyFont="1" applyAlignment="1">
      <alignment horizontal="center" wrapText="1"/>
    </xf>
    <xf numFmtId="0" fontId="0" fillId="0" borderId="51" xfId="0" applyFont="1" applyBorder="1" applyAlignment="1"/>
    <xf numFmtId="0" fontId="0" fillId="0" borderId="14" xfId="0" applyFont="1" applyBorder="1" applyAlignment="1">
      <alignment horizontal="left"/>
    </xf>
    <xf numFmtId="43" fontId="5" fillId="0" borderId="12" xfId="0" applyNumberFormat="1" applyFont="1" applyBorder="1"/>
    <xf numFmtId="0" fontId="0" fillId="0" borderId="23" xfId="0" applyFont="1" applyBorder="1" applyAlignment="1">
      <alignment horizontal="left"/>
    </xf>
    <xf numFmtId="43" fontId="0" fillId="0" borderId="52" xfId="0" applyNumberFormat="1" applyFont="1" applyBorder="1"/>
    <xf numFmtId="0" fontId="0" fillId="0" borderId="53" xfId="0" applyFont="1" applyBorder="1" applyAlignment="1">
      <alignment horizontal="center"/>
    </xf>
    <xf numFmtId="0" fontId="0" fillId="0" borderId="43" xfId="0" applyFont="1" applyBorder="1" applyAlignment="1">
      <alignment wrapText="1"/>
    </xf>
    <xf numFmtId="0" fontId="0" fillId="0" borderId="44" xfId="0" applyFont="1" applyBorder="1" applyAlignment="1">
      <alignment horizontal="right"/>
    </xf>
    <xf numFmtId="164" fontId="0" fillId="0" borderId="40" xfId="0" applyNumberFormat="1" applyFont="1" applyBorder="1" applyAlignment="1">
      <alignment horizontal="right"/>
    </xf>
    <xf numFmtId="164" fontId="0" fillId="0" borderId="18" xfId="0" applyNumberFormat="1" applyFont="1" applyBorder="1" applyAlignment="1">
      <alignment horizontal="right"/>
    </xf>
    <xf numFmtId="43" fontId="5" fillId="0" borderId="0" xfId="0" applyNumberFormat="1" applyFont="1"/>
    <xf numFmtId="0" fontId="0" fillId="0" borderId="22" xfId="0" applyFont="1" applyBorder="1"/>
    <xf numFmtId="43" fontId="5" fillId="0" borderId="14" xfId="0" applyNumberFormat="1" applyFont="1" applyBorder="1"/>
    <xf numFmtId="0" fontId="0" fillId="0" borderId="21" xfId="0" applyFont="1" applyBorder="1" applyAlignment="1">
      <alignment horizontal="left"/>
    </xf>
    <xf numFmtId="0" fontId="0" fillId="0" borderId="23" xfId="0" applyFont="1" applyBorder="1"/>
    <xf numFmtId="164" fontId="0" fillId="0" borderId="44" xfId="0" applyNumberFormat="1" applyFont="1" applyBorder="1" applyAlignment="1">
      <alignment horizontal="right"/>
    </xf>
    <xf numFmtId="0" fontId="0" fillId="0" borderId="51" xfId="0" applyFont="1" applyBorder="1"/>
    <xf numFmtId="164" fontId="0" fillId="0" borderId="25" xfId="0" applyNumberFormat="1" applyFont="1" applyBorder="1" applyAlignment="1">
      <alignment horizontal="right"/>
    </xf>
    <xf numFmtId="164" fontId="0" fillId="0" borderId="44" xfId="0" applyNumberFormat="1" applyFont="1" applyBorder="1" applyAlignment="1">
      <alignment horizontal="right"/>
    </xf>
    <xf numFmtId="3" fontId="0" fillId="0" borderId="44" xfId="0" applyNumberFormat="1" applyFont="1" applyBorder="1" applyAlignment="1">
      <alignment horizontal="right"/>
    </xf>
    <xf numFmtId="43" fontId="6" fillId="0" borderId="12" xfId="0" applyNumberFormat="1" applyFont="1" applyBorder="1"/>
    <xf numFmtId="164" fontId="0" fillId="0" borderId="25" xfId="0" applyNumberFormat="1" applyFont="1" applyBorder="1" applyAlignment="1">
      <alignment horizontal="right"/>
    </xf>
    <xf numFmtId="43" fontId="0" fillId="0" borderId="45" xfId="0" applyNumberFormat="1" applyFont="1" applyBorder="1" applyAlignment="1">
      <alignment horizontal="center"/>
    </xf>
    <xf numFmtId="0" fontId="0" fillId="0" borderId="54" xfId="0" applyFont="1" applyBorder="1"/>
    <xf numFmtId="0" fontId="0" fillId="0" borderId="55" xfId="0" applyFont="1" applyBorder="1"/>
    <xf numFmtId="164" fontId="0" fillId="0" borderId="50" xfId="0" applyNumberFormat="1" applyFont="1" applyBorder="1" applyAlignment="1">
      <alignment horizontal="right"/>
    </xf>
    <xf numFmtId="164" fontId="5" fillId="0" borderId="45" xfId="0" applyNumberFormat="1" applyFont="1" applyBorder="1"/>
    <xf numFmtId="164" fontId="0" fillId="0" borderId="54" xfId="0" applyNumberFormat="1" applyFont="1" applyBorder="1" applyAlignment="1">
      <alignment horizontal="right"/>
    </xf>
    <xf numFmtId="0" fontId="0" fillId="0" borderId="50" xfId="0" applyFont="1" applyBorder="1" applyAlignment="1"/>
    <xf numFmtId="43" fontId="0" fillId="0" borderId="45" xfId="0" applyNumberFormat="1" applyFont="1" applyBorder="1" applyAlignment="1"/>
    <xf numFmtId="43" fontId="0" fillId="0" borderId="46" xfId="0" applyNumberFormat="1" applyFont="1" applyBorder="1" applyAlignment="1"/>
    <xf numFmtId="0" fontId="0" fillId="0" borderId="50" xfId="0" applyFont="1" applyBorder="1" applyAlignment="1">
      <alignment horizontal="right"/>
    </xf>
    <xf numFmtId="43" fontId="0" fillId="0" borderId="52" xfId="0" applyNumberFormat="1" applyFont="1" applyBorder="1" applyAlignment="1"/>
    <xf numFmtId="164" fontId="0" fillId="0" borderId="50" xfId="0" applyNumberFormat="1" applyFont="1" applyBorder="1" applyAlignment="1">
      <alignment horizontal="right"/>
    </xf>
    <xf numFmtId="0" fontId="0" fillId="0" borderId="12" xfId="0" applyFont="1" applyBorder="1" applyAlignment="1">
      <alignment horizontal="left"/>
    </xf>
    <xf numFmtId="0" fontId="0" fillId="0" borderId="56" xfId="0" applyFont="1" applyBorder="1"/>
    <xf numFmtId="0" fontId="0" fillId="0" borderId="57" xfId="0" applyFont="1" applyBorder="1" applyAlignment="1">
      <alignment horizontal="center"/>
    </xf>
    <xf numFmtId="0" fontId="0" fillId="0" borderId="12" xfId="0" applyFont="1" applyBorder="1" applyAlignment="1"/>
    <xf numFmtId="164" fontId="5" fillId="0" borderId="12" xfId="0" applyNumberFormat="1" applyFont="1" applyBorder="1"/>
    <xf numFmtId="0" fontId="0" fillId="0" borderId="40" xfId="0" applyFont="1" applyBorder="1" applyAlignment="1">
      <alignment horizontal="right"/>
    </xf>
    <xf numFmtId="0" fontId="0" fillId="0" borderId="12" xfId="0" applyFont="1" applyBorder="1" applyAlignment="1"/>
    <xf numFmtId="0" fontId="0" fillId="0" borderId="44" xfId="0" applyFont="1" applyBorder="1" applyAlignment="1">
      <alignment horizontal="right"/>
    </xf>
    <xf numFmtId="43" fontId="0" fillId="0" borderId="12" xfId="0" applyNumberFormat="1" applyFont="1" applyBorder="1" applyAlignment="1"/>
    <xf numFmtId="43" fontId="0" fillId="0" borderId="42" xfId="0" applyNumberFormat="1" applyFont="1" applyBorder="1" applyAlignment="1"/>
    <xf numFmtId="0" fontId="0" fillId="0" borderId="44" xfId="0" applyFont="1" applyBorder="1" applyAlignment="1"/>
    <xf numFmtId="0" fontId="0" fillId="0" borderId="42" xfId="0" applyFont="1" applyBorder="1" applyAlignment="1">
      <alignment horizontal="left"/>
    </xf>
    <xf numFmtId="43" fontId="0" fillId="0" borderId="21" xfId="0" applyNumberFormat="1" applyFont="1" applyBorder="1" applyAlignment="1"/>
    <xf numFmtId="0" fontId="0" fillId="0" borderId="58" xfId="0" applyFont="1" applyBorder="1" applyAlignment="1">
      <alignment horizontal="center"/>
    </xf>
    <xf numFmtId="0" fontId="0" fillId="0" borderId="12" xfId="0" applyFont="1" applyBorder="1" applyAlignment="1">
      <alignment horizontal="left"/>
    </xf>
    <xf numFmtId="0" fontId="0" fillId="0" borderId="50" xfId="0" applyFont="1" applyBorder="1" applyAlignment="1">
      <alignment horizontal="right"/>
    </xf>
    <xf numFmtId="0" fontId="1" fillId="0" borderId="59" xfId="0" applyFont="1" applyBorder="1"/>
    <xf numFmtId="164" fontId="0" fillId="0" borderId="54" xfId="0" applyNumberFormat="1" applyFont="1" applyBorder="1" applyAlignment="1">
      <alignment horizontal="right"/>
    </xf>
    <xf numFmtId="43" fontId="1" fillId="0" borderId="35" xfId="0" applyNumberFormat="1" applyFont="1" applyBorder="1"/>
    <xf numFmtId="164" fontId="0" fillId="0" borderId="50" xfId="0" applyNumberFormat="1" applyFont="1" applyBorder="1" applyAlignment="1">
      <alignment horizontal="right" wrapText="1"/>
    </xf>
    <xf numFmtId="164" fontId="1" fillId="0" borderId="32" xfId="0" applyNumberFormat="1" applyFont="1" applyBorder="1"/>
    <xf numFmtId="0" fontId="0" fillId="0" borderId="54" xfId="0" applyFont="1" applyBorder="1" applyAlignment="1"/>
    <xf numFmtId="43" fontId="0" fillId="0" borderId="47" xfId="0" applyNumberFormat="1" applyFont="1" applyBorder="1" applyAlignment="1"/>
    <xf numFmtId="0" fontId="4" fillId="0" borderId="10" xfId="0" applyFont="1" applyBorder="1" applyAlignment="1">
      <alignment horizontal="center" vertical="center"/>
    </xf>
    <xf numFmtId="0" fontId="0" fillId="0" borderId="54" xfId="0" applyFont="1" applyBorder="1" applyAlignment="1"/>
    <xf numFmtId="0" fontId="1" fillId="0" borderId="30" xfId="0" applyFont="1" applyBorder="1" applyAlignment="1">
      <alignment horizontal="center"/>
    </xf>
    <xf numFmtId="43" fontId="1" fillId="0" borderId="5" xfId="0" applyNumberFormat="1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0" fillId="0" borderId="14" xfId="0" applyFont="1" applyBorder="1" applyAlignment="1">
      <alignment horizontal="left"/>
    </xf>
    <xf numFmtId="0" fontId="0" fillId="0" borderId="49" xfId="0" applyFont="1" applyBorder="1" applyAlignment="1">
      <alignment horizontal="right"/>
    </xf>
    <xf numFmtId="0" fontId="0" fillId="0" borderId="21" xfId="0" applyFont="1" applyBorder="1" applyAlignment="1">
      <alignment horizontal="left"/>
    </xf>
    <xf numFmtId="0" fontId="0" fillId="0" borderId="28" xfId="0" applyFont="1" applyBorder="1" applyAlignment="1">
      <alignment horizontal="center"/>
    </xf>
    <xf numFmtId="0" fontId="0" fillId="0" borderId="60" xfId="0" applyFont="1" applyBorder="1" applyAlignment="1">
      <alignment horizontal="right"/>
    </xf>
    <xf numFmtId="164" fontId="0" fillId="0" borderId="60" xfId="0" applyNumberFormat="1" applyFont="1" applyBorder="1" applyAlignment="1">
      <alignment horizontal="right"/>
    </xf>
    <xf numFmtId="43" fontId="0" fillId="0" borderId="33" xfId="0" applyNumberFormat="1" applyFont="1" applyBorder="1" applyAlignment="1">
      <alignment horizontal="right"/>
    </xf>
    <xf numFmtId="0" fontId="0" fillId="0" borderId="27" xfId="0" applyFont="1" applyBorder="1" applyAlignment="1"/>
    <xf numFmtId="164" fontId="0" fillId="0" borderId="60" xfId="0" applyNumberFormat="1" applyFont="1" applyBorder="1"/>
    <xf numFmtId="43" fontId="0" fillId="0" borderId="61" xfId="0" applyNumberFormat="1" applyFont="1" applyBorder="1"/>
    <xf numFmtId="0" fontId="0" fillId="0" borderId="60" xfId="0" applyFont="1" applyBorder="1" applyAlignment="1"/>
    <xf numFmtId="3" fontId="4" fillId="0" borderId="37" xfId="0" applyNumberFormat="1" applyFont="1" applyBorder="1" applyAlignment="1">
      <alignment horizontal="right" vertical="center"/>
    </xf>
    <xf numFmtId="43" fontId="0" fillId="0" borderId="34" xfId="0" applyNumberFormat="1" applyFont="1" applyBorder="1" applyAlignment="1"/>
    <xf numFmtId="43" fontId="1" fillId="0" borderId="5" xfId="0" applyNumberFormat="1" applyFont="1" applyBorder="1"/>
    <xf numFmtId="43" fontId="0" fillId="0" borderId="29" xfId="0" applyNumberFormat="1" applyFont="1" applyBorder="1" applyAlignment="1"/>
    <xf numFmtId="164" fontId="1" fillId="0" borderId="37" xfId="0" applyNumberFormat="1" applyFont="1" applyBorder="1" applyAlignment="1">
      <alignment horizontal="right"/>
    </xf>
    <xf numFmtId="43" fontId="1" fillId="0" borderId="11" xfId="0" applyNumberFormat="1" applyFont="1" applyBorder="1"/>
    <xf numFmtId="43" fontId="1" fillId="0" borderId="62" xfId="0" applyNumberFormat="1" applyFont="1" applyBorder="1"/>
    <xf numFmtId="43" fontId="1" fillId="0" borderId="37" xfId="0" applyNumberFormat="1" applyFont="1" applyBorder="1"/>
    <xf numFmtId="0" fontId="1" fillId="0" borderId="37" xfId="0" applyFont="1" applyBorder="1"/>
    <xf numFmtId="0" fontId="1" fillId="0" borderId="63" xfId="0" applyFont="1" applyBorder="1" applyAlignment="1">
      <alignment horizontal="center"/>
    </xf>
    <xf numFmtId="0" fontId="1" fillId="0" borderId="62" xfId="0" applyFont="1" applyBorder="1" applyAlignment="1">
      <alignment horizontal="center"/>
    </xf>
    <xf numFmtId="0" fontId="0" fillId="0" borderId="53" xfId="0" applyFont="1" applyBorder="1"/>
    <xf numFmtId="0" fontId="0" fillId="0" borderId="53" xfId="0" applyFont="1" applyBorder="1" applyAlignment="1">
      <alignment wrapText="1"/>
    </xf>
    <xf numFmtId="164" fontId="5" fillId="0" borderId="27" xfId="0" applyNumberFormat="1" applyFont="1" applyBorder="1"/>
    <xf numFmtId="164" fontId="5" fillId="0" borderId="21" xfId="0" applyNumberFormat="1" applyFont="1" applyBorder="1"/>
    <xf numFmtId="0" fontId="0" fillId="0" borderId="58" xfId="0" applyFont="1" applyBorder="1"/>
    <xf numFmtId="0" fontId="0" fillId="0" borderId="58" xfId="0" applyFont="1" applyBorder="1" applyAlignment="1"/>
    <xf numFmtId="43" fontId="0" fillId="0" borderId="0" xfId="0" applyNumberFormat="1" applyFont="1" applyAlignment="1"/>
    <xf numFmtId="0" fontId="0" fillId="0" borderId="64" xfId="0" applyFont="1" applyBorder="1"/>
    <xf numFmtId="0" fontId="0" fillId="0" borderId="60" xfId="0" applyFont="1" applyBorder="1"/>
    <xf numFmtId="43" fontId="1" fillId="0" borderId="62" xfId="0" applyNumberFormat="1" applyFont="1" applyBorder="1" applyAlignment="1">
      <alignment horizontal="center"/>
    </xf>
    <xf numFmtId="0" fontId="0" fillId="0" borderId="38" xfId="0" applyFont="1" applyBorder="1" applyAlignment="1">
      <alignment horizontal="left"/>
    </xf>
    <xf numFmtId="0" fontId="0" fillId="0" borderId="15" xfId="0" applyFont="1" applyBorder="1"/>
    <xf numFmtId="43" fontId="0" fillId="0" borderId="56" xfId="0" applyNumberFormat="1" applyFont="1" applyBorder="1"/>
    <xf numFmtId="0" fontId="0" fillId="0" borderId="40" xfId="0" applyFont="1" applyBorder="1" applyAlignment="1"/>
    <xf numFmtId="0" fontId="7" fillId="0" borderId="6" xfId="0" applyFont="1" applyBorder="1" applyAlignment="1">
      <alignment horizontal="center" vertical="center"/>
    </xf>
    <xf numFmtId="0" fontId="0" fillId="0" borderId="38" xfId="0" applyFont="1" applyBorder="1"/>
    <xf numFmtId="0" fontId="0" fillId="0" borderId="16" xfId="0" applyFont="1" applyBorder="1" applyAlignment="1"/>
    <xf numFmtId="0" fontId="0" fillId="0" borderId="18" xfId="0" applyFont="1" applyBorder="1" applyAlignment="1"/>
    <xf numFmtId="0" fontId="0" fillId="0" borderId="42" xfId="0" applyFont="1" applyBorder="1"/>
    <xf numFmtId="0" fontId="0" fillId="0" borderId="61" xfId="0" applyFont="1" applyBorder="1"/>
    <xf numFmtId="0" fontId="0" fillId="0" borderId="65" xfId="0" applyFont="1" applyBorder="1"/>
    <xf numFmtId="0" fontId="0" fillId="0" borderId="66" xfId="0" applyFont="1" applyBorder="1"/>
    <xf numFmtId="43" fontId="0" fillId="0" borderId="67" xfId="0" applyNumberFormat="1" applyFont="1" applyBorder="1"/>
    <xf numFmtId="43" fontId="0" fillId="0" borderId="9" xfId="0" applyNumberFormat="1" applyFont="1" applyBorder="1"/>
    <xf numFmtId="0" fontId="1" fillId="0" borderId="36" xfId="0" applyFont="1" applyBorder="1" applyAlignment="1">
      <alignment horizontal="center" wrapText="1"/>
    </xf>
    <xf numFmtId="0" fontId="0" fillId="0" borderId="46" xfId="0" applyFont="1" applyBorder="1"/>
    <xf numFmtId="0" fontId="0" fillId="0" borderId="0" xfId="0" applyFont="1" applyBorder="1"/>
    <xf numFmtId="3" fontId="0" fillId="0" borderId="5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1" fillId="0" borderId="68" xfId="0" applyFont="1" applyBorder="1" applyAlignment="1">
      <alignment horizontal="center"/>
    </xf>
    <xf numFmtId="0" fontId="4" fillId="0" borderId="69" xfId="0" applyFont="1" applyBorder="1" applyAlignment="1">
      <alignment horizontal="center" vertical="center" wrapText="1"/>
    </xf>
    <xf numFmtId="0" fontId="0" fillId="0" borderId="70" xfId="0" applyFont="1" applyBorder="1" applyAlignment="1">
      <alignment horizontal="left"/>
    </xf>
    <xf numFmtId="0" fontId="0" fillId="0" borderId="70" xfId="0" applyFont="1" applyBorder="1"/>
    <xf numFmtId="0" fontId="0" fillId="0" borderId="70" xfId="0" applyFont="1" applyBorder="1" applyAlignment="1"/>
    <xf numFmtId="0" fontId="0" fillId="0" borderId="71" xfId="0" applyFont="1" applyBorder="1"/>
    <xf numFmtId="0" fontId="0" fillId="0" borderId="72" xfId="0" applyFont="1" applyBorder="1"/>
    <xf numFmtId="0" fontId="0" fillId="0" borderId="69" xfId="0" applyFont="1" applyBorder="1"/>
    <xf numFmtId="0" fontId="4" fillId="0" borderId="73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3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3" fontId="0" fillId="0" borderId="0" xfId="1" applyFont="1" applyAlignment="1"/>
    <xf numFmtId="43" fontId="0" fillId="0" borderId="0" xfId="1" applyFont="1" applyAlignment="1">
      <alignment horizontal="center" vertical="center" wrapText="1"/>
    </xf>
    <xf numFmtId="4" fontId="0" fillId="0" borderId="0" xfId="0" applyNumberFormat="1" applyFont="1" applyAlignment="1"/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1" fillId="0" borderId="4" xfId="0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828675</xdr:colOff>
      <xdr:row>50</xdr:row>
      <xdr:rowOff>0</xdr:rowOff>
    </xdr:to>
    <xdr:sp macro="" textlink="">
      <xdr:nvSpPr>
        <xdr:cNvPr id="1029" name="Text Box 5" hidden="1">
          <a:extLst>
            <a:ext uri="{FF2B5EF4-FFF2-40B4-BE49-F238E27FC236}">
              <a16:creationId xmlns:a16="http://schemas.microsoft.com/office/drawing/2014/main" id="{2431F674-F9EA-494C-8FC6-72D9A542DC6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828675</xdr:colOff>
      <xdr:row>50</xdr:row>
      <xdr:rowOff>0</xdr:rowOff>
    </xdr:to>
    <xdr:sp macro="" textlink="">
      <xdr:nvSpPr>
        <xdr:cNvPr id="2" name="AutoShape 5">
          <a:extLst>
            <a:ext uri="{FF2B5EF4-FFF2-40B4-BE49-F238E27FC236}">
              <a16:creationId xmlns:a16="http://schemas.microsoft.com/office/drawing/2014/main" id="{CBE8971C-5724-4BE1-A745-4A8F1D2A5BB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828675</xdr:colOff>
      <xdr:row>50</xdr:row>
      <xdr:rowOff>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49FC4169-A376-423C-B375-FA53C35069E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4"/>
  <sheetViews>
    <sheetView tabSelected="1" workbookViewId="0">
      <pane xSplit="2" ySplit="10" topLeftCell="C176" activePane="bottomRight" state="frozen"/>
      <selection pane="topRight" activeCell="C1" sqref="C1"/>
      <selection pane="bottomLeft" activeCell="A11" sqref="A11"/>
      <selection pane="bottomRight" activeCell="E177" sqref="E177"/>
    </sheetView>
  </sheetViews>
  <sheetFormatPr defaultColWidth="14.42578125" defaultRowHeight="15" customHeight="1" x14ac:dyDescent="0.25"/>
  <cols>
    <col min="1" max="1" width="6.42578125" customWidth="1"/>
    <col min="2" max="2" width="55.140625" customWidth="1"/>
    <col min="3" max="4" width="16.42578125" customWidth="1"/>
    <col min="5" max="5" width="16.5703125" customWidth="1"/>
    <col min="6" max="7" width="18.85546875" customWidth="1"/>
    <col min="8" max="8" width="18.28515625" customWidth="1"/>
    <col min="9" max="10" width="20" customWidth="1"/>
    <col min="11" max="11" width="15.5703125" customWidth="1"/>
    <col min="12" max="13" width="16.5703125" customWidth="1"/>
    <col min="14" max="14" width="19.42578125" customWidth="1"/>
    <col min="15" max="15" width="8.7109375" customWidth="1"/>
    <col min="16" max="16" width="16.42578125" customWidth="1"/>
    <col min="17" max="17" width="17.7109375" customWidth="1"/>
    <col min="18" max="26" width="8.7109375" customWidth="1"/>
  </cols>
  <sheetData>
    <row r="1" spans="1:26" hidden="1" x14ac:dyDescent="0.25">
      <c r="D1" s="4"/>
      <c r="E1" s="4"/>
    </row>
    <row r="2" spans="1:26" hidden="1" x14ac:dyDescent="0.25">
      <c r="D2" s="4"/>
      <c r="E2" s="4"/>
    </row>
    <row r="3" spans="1:26" hidden="1" x14ac:dyDescent="0.25">
      <c r="A3" s="1" t="s">
        <v>5</v>
      </c>
      <c r="D3" s="4"/>
      <c r="E3" s="4"/>
    </row>
    <row r="4" spans="1:26" hidden="1" x14ac:dyDescent="0.25">
      <c r="A4" s="1"/>
      <c r="D4" s="4"/>
      <c r="E4" s="4"/>
    </row>
    <row r="5" spans="1:26" hidden="1" x14ac:dyDescent="0.25">
      <c r="A5" s="1"/>
      <c r="D5" s="4"/>
      <c r="E5" s="4"/>
      <c r="F5" s="1" t="s">
        <v>6</v>
      </c>
      <c r="G5" s="1"/>
    </row>
    <row r="6" spans="1:26" hidden="1" x14ac:dyDescent="0.25">
      <c r="D6" s="4"/>
      <c r="E6" s="4"/>
    </row>
    <row r="7" spans="1:26" x14ac:dyDescent="0.25">
      <c r="A7" s="1" t="s">
        <v>7</v>
      </c>
      <c r="D7" s="4"/>
      <c r="E7" s="4"/>
    </row>
    <row r="8" spans="1:26" x14ac:dyDescent="0.25">
      <c r="D8" s="4"/>
      <c r="E8" s="4"/>
    </row>
    <row r="9" spans="1:26" x14ac:dyDescent="0.25">
      <c r="A9" s="5" t="s">
        <v>4</v>
      </c>
      <c r="B9" s="6" t="s">
        <v>8</v>
      </c>
      <c r="C9" s="256" t="s">
        <v>9</v>
      </c>
      <c r="D9" s="257"/>
      <c r="E9" s="258"/>
      <c r="F9" s="259" t="s">
        <v>12</v>
      </c>
      <c r="G9" s="257"/>
      <c r="H9" s="258"/>
      <c r="I9" s="259" t="s">
        <v>13</v>
      </c>
      <c r="J9" s="257"/>
      <c r="K9" s="258"/>
      <c r="L9" s="259" t="s">
        <v>15</v>
      </c>
      <c r="M9" s="257"/>
      <c r="N9" s="258"/>
    </row>
    <row r="10" spans="1:26" x14ac:dyDescent="0.25">
      <c r="A10" s="8"/>
      <c r="B10" s="13"/>
      <c r="C10" s="15" t="s">
        <v>19</v>
      </c>
      <c r="D10" s="12" t="s">
        <v>22</v>
      </c>
      <c r="E10" s="17" t="s">
        <v>23</v>
      </c>
      <c r="F10" s="15" t="s">
        <v>19</v>
      </c>
      <c r="G10" s="19" t="s">
        <v>22</v>
      </c>
      <c r="H10" s="22" t="s">
        <v>23</v>
      </c>
      <c r="I10" s="15" t="s">
        <v>19</v>
      </c>
      <c r="J10" s="19" t="s">
        <v>22</v>
      </c>
      <c r="K10" s="22" t="s">
        <v>23</v>
      </c>
      <c r="L10" s="15" t="s">
        <v>19</v>
      </c>
      <c r="M10" s="19" t="s">
        <v>22</v>
      </c>
      <c r="N10" s="22" t="s">
        <v>23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23" t="s">
        <v>20</v>
      </c>
      <c r="B11" s="25" t="s">
        <v>24</v>
      </c>
      <c r="C11" s="27">
        <f t="shared" ref="C11:N11" si="0">SUM(C129)</f>
        <v>118</v>
      </c>
      <c r="D11" s="29">
        <f t="shared" si="0"/>
        <v>1128000</v>
      </c>
      <c r="E11" s="31">
        <f t="shared" si="0"/>
        <v>902932.35000000033</v>
      </c>
      <c r="F11" s="33">
        <f t="shared" si="0"/>
        <v>131</v>
      </c>
      <c r="G11" s="29">
        <f t="shared" si="0"/>
        <v>1591000</v>
      </c>
      <c r="H11" s="31">
        <f t="shared" si="0"/>
        <v>1100542.0399999998</v>
      </c>
      <c r="I11" s="35">
        <f t="shared" si="0"/>
        <v>114</v>
      </c>
      <c r="J11" s="29">
        <f t="shared" si="0"/>
        <v>5967985</v>
      </c>
      <c r="K11" s="31">
        <f t="shared" si="0"/>
        <v>2683813.5700000003</v>
      </c>
      <c r="L11" s="33">
        <f t="shared" si="0"/>
        <v>98</v>
      </c>
      <c r="M11" s="29">
        <f t="shared" si="0"/>
        <v>4851916</v>
      </c>
      <c r="N11" s="38">
        <f t="shared" si="0"/>
        <v>3265902.9399999995</v>
      </c>
      <c r="P11" s="40">
        <f t="shared" ref="P11:P17" si="1">E11+H11+K11+N11</f>
        <v>7953190.9000000004</v>
      </c>
      <c r="Q11" s="40">
        <f t="shared" ref="Q11:Q17" si="2">D11+G11+J11+M11</f>
        <v>13538901</v>
      </c>
    </row>
    <row r="12" spans="1:26" x14ac:dyDescent="0.25">
      <c r="A12" s="43" t="s">
        <v>25</v>
      </c>
      <c r="B12" s="45" t="s">
        <v>30</v>
      </c>
      <c r="C12" s="47">
        <f t="shared" ref="C12:N12" si="3">SUM(C164)</f>
        <v>12</v>
      </c>
      <c r="D12" s="49">
        <f t="shared" si="3"/>
        <v>559000</v>
      </c>
      <c r="E12" s="51">
        <f t="shared" si="3"/>
        <v>336999.08</v>
      </c>
      <c r="F12" s="47">
        <f t="shared" si="3"/>
        <v>14</v>
      </c>
      <c r="G12" s="49">
        <f t="shared" si="3"/>
        <v>2997712.17</v>
      </c>
      <c r="H12" s="51">
        <f t="shared" si="3"/>
        <v>3782822.73</v>
      </c>
      <c r="I12" s="47">
        <f t="shared" si="3"/>
        <v>12</v>
      </c>
      <c r="J12" s="49">
        <f t="shared" si="3"/>
        <v>2096000</v>
      </c>
      <c r="K12" s="51">
        <f t="shared" si="3"/>
        <v>1925569.9100000001</v>
      </c>
      <c r="L12" s="47">
        <f t="shared" si="3"/>
        <v>11</v>
      </c>
      <c r="M12" s="49">
        <f t="shared" si="3"/>
        <v>4594000</v>
      </c>
      <c r="N12" s="51">
        <f t="shared" si="3"/>
        <v>4977656.0600000005</v>
      </c>
      <c r="P12" s="40">
        <f t="shared" si="1"/>
        <v>11023047.780000001</v>
      </c>
      <c r="Q12" s="40">
        <f t="shared" si="2"/>
        <v>10246712.17</v>
      </c>
    </row>
    <row r="13" spans="1:26" x14ac:dyDescent="0.25">
      <c r="A13" s="43" t="s">
        <v>31</v>
      </c>
      <c r="B13" s="45" t="s">
        <v>32</v>
      </c>
      <c r="C13" s="47">
        <f t="shared" ref="C13:N13" si="4">SUM(C233)</f>
        <v>24</v>
      </c>
      <c r="D13" s="49">
        <f t="shared" si="4"/>
        <v>3400050</v>
      </c>
      <c r="E13" s="51">
        <f t="shared" si="4"/>
        <v>2958026.1</v>
      </c>
      <c r="F13" s="47">
        <f t="shared" si="4"/>
        <v>17</v>
      </c>
      <c r="G13" s="49">
        <f t="shared" si="4"/>
        <v>3225660</v>
      </c>
      <c r="H13" s="51">
        <f t="shared" si="4"/>
        <v>2524466.9400000004</v>
      </c>
      <c r="I13" s="47">
        <f t="shared" si="4"/>
        <v>21</v>
      </c>
      <c r="J13" s="49">
        <f t="shared" si="4"/>
        <v>2930150</v>
      </c>
      <c r="K13" s="51">
        <f t="shared" si="4"/>
        <v>2134581.3599999994</v>
      </c>
      <c r="L13" s="47">
        <f t="shared" si="4"/>
        <v>24</v>
      </c>
      <c r="M13" s="49">
        <f t="shared" si="4"/>
        <v>4126236</v>
      </c>
      <c r="N13" s="51">
        <f t="shared" si="4"/>
        <v>2020240.5499999998</v>
      </c>
      <c r="P13" s="40">
        <f t="shared" si="1"/>
        <v>9637314.9499999993</v>
      </c>
      <c r="Q13" s="40">
        <f t="shared" si="2"/>
        <v>13682096</v>
      </c>
    </row>
    <row r="14" spans="1:26" x14ac:dyDescent="0.25">
      <c r="A14" s="43" t="s">
        <v>33</v>
      </c>
      <c r="B14" s="55" t="s">
        <v>34</v>
      </c>
      <c r="C14" s="47">
        <f t="shared" ref="C14:N14" si="5">SUM(C265)</f>
        <v>12</v>
      </c>
      <c r="D14" s="49">
        <f t="shared" si="5"/>
        <v>556700</v>
      </c>
      <c r="E14" s="51">
        <f t="shared" si="5"/>
        <v>480183.39999999997</v>
      </c>
      <c r="F14" s="47">
        <f t="shared" si="5"/>
        <v>75</v>
      </c>
      <c r="G14" s="49">
        <f t="shared" si="5"/>
        <v>690000</v>
      </c>
      <c r="H14" s="51">
        <f t="shared" si="5"/>
        <v>571091.82000000007</v>
      </c>
      <c r="I14" s="47">
        <f t="shared" si="5"/>
        <v>77</v>
      </c>
      <c r="J14" s="49">
        <f t="shared" si="5"/>
        <v>960000</v>
      </c>
      <c r="K14" s="51">
        <f t="shared" si="5"/>
        <v>774829.93</v>
      </c>
      <c r="L14" s="47">
        <f t="shared" si="5"/>
        <v>106</v>
      </c>
      <c r="M14" s="49">
        <f t="shared" si="5"/>
        <v>1003980</v>
      </c>
      <c r="N14" s="51">
        <f t="shared" si="5"/>
        <v>495813.91</v>
      </c>
      <c r="P14" s="40">
        <f t="shared" si="1"/>
        <v>2321919.06</v>
      </c>
      <c r="Q14" s="40">
        <f t="shared" si="2"/>
        <v>3210680</v>
      </c>
    </row>
    <row r="15" spans="1:26" x14ac:dyDescent="0.25">
      <c r="A15" s="43" t="s">
        <v>35</v>
      </c>
      <c r="B15" s="45" t="s">
        <v>36</v>
      </c>
      <c r="C15" s="47">
        <f t="shared" ref="C15:N15" si="6">SUM(C276)</f>
        <v>4</v>
      </c>
      <c r="D15" s="49">
        <f t="shared" si="6"/>
        <v>50000</v>
      </c>
      <c r="E15" s="51">
        <f t="shared" si="6"/>
        <v>11202.400000000001</v>
      </c>
      <c r="F15" s="47">
        <f t="shared" si="6"/>
        <v>11</v>
      </c>
      <c r="G15" s="49">
        <f t="shared" si="6"/>
        <v>270000</v>
      </c>
      <c r="H15" s="51">
        <f t="shared" si="6"/>
        <v>194405.81</v>
      </c>
      <c r="I15" s="47">
        <f t="shared" si="6"/>
        <v>19</v>
      </c>
      <c r="J15" s="49">
        <f t="shared" si="6"/>
        <v>270000</v>
      </c>
      <c r="K15" s="51">
        <f t="shared" si="6"/>
        <v>122496.15</v>
      </c>
      <c r="L15" s="47">
        <f t="shared" si="6"/>
        <v>13</v>
      </c>
      <c r="M15" s="49">
        <f t="shared" si="6"/>
        <v>270000</v>
      </c>
      <c r="N15" s="51">
        <f t="shared" si="6"/>
        <v>93610.850000000035</v>
      </c>
      <c r="P15" s="40">
        <f t="shared" si="1"/>
        <v>421715.21</v>
      </c>
      <c r="Q15" s="40">
        <f t="shared" si="2"/>
        <v>860000</v>
      </c>
    </row>
    <row r="16" spans="1:26" x14ac:dyDescent="0.25">
      <c r="A16" s="61" t="s">
        <v>37</v>
      </c>
      <c r="B16" s="63" t="s">
        <v>38</v>
      </c>
      <c r="C16" s="65">
        <f t="shared" ref="C16:N16" si="7">SUM(C286)</f>
        <v>0</v>
      </c>
      <c r="D16" s="66">
        <f t="shared" si="7"/>
        <v>0</v>
      </c>
      <c r="E16" s="68">
        <f t="shared" si="7"/>
        <v>0</v>
      </c>
      <c r="F16" s="65">
        <f t="shared" si="7"/>
        <v>0</v>
      </c>
      <c r="G16" s="66">
        <f t="shared" si="7"/>
        <v>0</v>
      </c>
      <c r="H16" s="70">
        <f t="shared" si="7"/>
        <v>0</v>
      </c>
      <c r="I16" s="65">
        <f t="shared" si="7"/>
        <v>7</v>
      </c>
      <c r="J16" s="66">
        <f t="shared" si="7"/>
        <v>200000</v>
      </c>
      <c r="K16" s="70">
        <f t="shared" si="7"/>
        <v>49294.280000000013</v>
      </c>
      <c r="L16" s="65">
        <f t="shared" si="7"/>
        <v>5</v>
      </c>
      <c r="M16" s="66">
        <f t="shared" si="7"/>
        <v>150000</v>
      </c>
      <c r="N16" s="70">
        <f t="shared" si="7"/>
        <v>87376.440000000017</v>
      </c>
      <c r="P16" s="40">
        <f t="shared" si="1"/>
        <v>136670.72000000003</v>
      </c>
      <c r="Q16" s="40">
        <f t="shared" si="2"/>
        <v>350000</v>
      </c>
    </row>
    <row r="17" spans="1:17" x14ac:dyDescent="0.25">
      <c r="A17" s="72"/>
      <c r="B17" s="73" t="s">
        <v>27</v>
      </c>
      <c r="C17" s="75">
        <f t="shared" ref="C17:N17" si="8">SUM(C11:C16)</f>
        <v>170</v>
      </c>
      <c r="D17" s="76">
        <f t="shared" si="8"/>
        <v>5693750</v>
      </c>
      <c r="E17" s="78">
        <f t="shared" si="8"/>
        <v>4689343.330000001</v>
      </c>
      <c r="F17" s="75">
        <f t="shared" si="8"/>
        <v>248</v>
      </c>
      <c r="G17" s="76">
        <f t="shared" si="8"/>
        <v>8774372.1699999999</v>
      </c>
      <c r="H17" s="78">
        <f t="shared" si="8"/>
        <v>8173329.3399999999</v>
      </c>
      <c r="I17" s="79">
        <f t="shared" si="8"/>
        <v>250</v>
      </c>
      <c r="J17" s="76">
        <f t="shared" si="8"/>
        <v>12424135</v>
      </c>
      <c r="K17" s="78">
        <f t="shared" si="8"/>
        <v>7690585.2000000002</v>
      </c>
      <c r="L17" s="75">
        <f t="shared" si="8"/>
        <v>257</v>
      </c>
      <c r="M17" s="76">
        <f t="shared" si="8"/>
        <v>14996132</v>
      </c>
      <c r="N17" s="78">
        <f t="shared" si="8"/>
        <v>10940600.75</v>
      </c>
      <c r="P17" s="40">
        <f t="shared" si="1"/>
        <v>31493858.620000001</v>
      </c>
      <c r="Q17" s="40">
        <f t="shared" si="2"/>
        <v>41888389.170000002</v>
      </c>
    </row>
    <row r="18" spans="1:17" x14ac:dyDescent="0.25">
      <c r="B18" s="81"/>
      <c r="C18" s="1"/>
      <c r="D18" s="82"/>
      <c r="E18" s="82"/>
      <c r="F18" s="1"/>
      <c r="G18" s="1"/>
      <c r="H18" s="1"/>
      <c r="I18" s="1"/>
      <c r="J18" s="1"/>
      <c r="K18" s="1"/>
      <c r="L18" s="1"/>
      <c r="M18" s="1"/>
      <c r="N18" s="1"/>
    </row>
    <row r="19" spans="1:17" x14ac:dyDescent="0.25">
      <c r="D19" s="4"/>
      <c r="E19" s="4"/>
    </row>
    <row r="20" spans="1:17" x14ac:dyDescent="0.25">
      <c r="C20" s="84"/>
      <c r="D20" s="4"/>
      <c r="E20" s="4"/>
      <c r="F20" s="1" t="s">
        <v>39</v>
      </c>
      <c r="G20" s="1"/>
      <c r="J20" s="84"/>
    </row>
    <row r="21" spans="1:17" x14ac:dyDescent="0.25">
      <c r="D21" s="4"/>
      <c r="E21" s="4"/>
    </row>
    <row r="22" spans="1:17" ht="30" x14ac:dyDescent="0.25">
      <c r="B22" s="86" t="s">
        <v>40</v>
      </c>
      <c r="D22" s="4"/>
      <c r="E22" s="4"/>
    </row>
    <row r="23" spans="1:17" x14ac:dyDescent="0.25">
      <c r="A23" s="6" t="s">
        <v>4</v>
      </c>
      <c r="B23" s="5" t="s">
        <v>41</v>
      </c>
      <c r="C23" s="256" t="s">
        <v>9</v>
      </c>
      <c r="D23" s="257"/>
      <c r="E23" s="258"/>
      <c r="F23" s="256" t="s">
        <v>12</v>
      </c>
      <c r="G23" s="257"/>
      <c r="H23" s="258"/>
      <c r="I23" s="259" t="s">
        <v>13</v>
      </c>
      <c r="J23" s="257"/>
      <c r="K23" s="258"/>
      <c r="L23" s="256" t="s">
        <v>15</v>
      </c>
      <c r="M23" s="257"/>
      <c r="N23" s="258"/>
    </row>
    <row r="24" spans="1:17" x14ac:dyDescent="0.25">
      <c r="A24" s="88"/>
      <c r="B24" s="89" t="s">
        <v>42</v>
      </c>
      <c r="C24" s="91" t="s">
        <v>19</v>
      </c>
      <c r="D24" s="12" t="s">
        <v>22</v>
      </c>
      <c r="E24" s="17" t="s">
        <v>23</v>
      </c>
      <c r="F24" s="91" t="s">
        <v>19</v>
      </c>
      <c r="G24" s="19" t="s">
        <v>22</v>
      </c>
      <c r="H24" s="22" t="s">
        <v>23</v>
      </c>
      <c r="I24" s="91" t="s">
        <v>19</v>
      </c>
      <c r="J24" s="19" t="s">
        <v>22</v>
      </c>
      <c r="K24" s="22" t="s">
        <v>23</v>
      </c>
      <c r="L24" s="15" t="s">
        <v>19</v>
      </c>
      <c r="M24" s="19" t="s">
        <v>22</v>
      </c>
      <c r="N24" s="18" t="s">
        <v>23</v>
      </c>
    </row>
    <row r="25" spans="1:17" x14ac:dyDescent="0.25">
      <c r="A25" s="93">
        <v>1</v>
      </c>
      <c r="B25" s="95" t="s">
        <v>43</v>
      </c>
      <c r="C25" s="96">
        <v>1</v>
      </c>
      <c r="D25" s="29">
        <v>10000</v>
      </c>
      <c r="E25" s="31">
        <v>3840</v>
      </c>
      <c r="F25" s="96">
        <v>1</v>
      </c>
      <c r="G25" s="29">
        <v>10000</v>
      </c>
      <c r="H25" s="31">
        <v>2850.2</v>
      </c>
      <c r="I25" s="96">
        <v>1</v>
      </c>
      <c r="J25" s="29">
        <v>4500</v>
      </c>
      <c r="K25" s="98">
        <v>784.4</v>
      </c>
      <c r="L25" s="27">
        <v>1</v>
      </c>
      <c r="M25" s="56">
        <v>6000</v>
      </c>
      <c r="N25" s="57">
        <v>344.48</v>
      </c>
    </row>
    <row r="26" spans="1:17" x14ac:dyDescent="0.25">
      <c r="A26" s="99">
        <v>2</v>
      </c>
      <c r="B26" s="100" t="s">
        <v>45</v>
      </c>
      <c r="C26" s="101">
        <v>1</v>
      </c>
      <c r="D26" s="49">
        <v>5000</v>
      </c>
      <c r="E26" s="51">
        <v>6690</v>
      </c>
      <c r="F26" s="101">
        <v>1</v>
      </c>
      <c r="G26" s="49">
        <v>5000</v>
      </c>
      <c r="H26" s="51">
        <v>1058.3</v>
      </c>
      <c r="I26" s="101">
        <v>1</v>
      </c>
      <c r="J26" s="49">
        <v>2000</v>
      </c>
      <c r="K26" s="102">
        <v>6126.8</v>
      </c>
      <c r="L26" s="101">
        <v>1</v>
      </c>
      <c r="M26" s="49">
        <v>2000</v>
      </c>
      <c r="N26" s="103">
        <v>1132.08</v>
      </c>
    </row>
    <row r="27" spans="1:17" x14ac:dyDescent="0.25">
      <c r="A27" s="93">
        <v>3</v>
      </c>
      <c r="B27" s="100" t="s">
        <v>47</v>
      </c>
      <c r="C27" s="105">
        <v>42</v>
      </c>
      <c r="D27" s="49">
        <v>115000</v>
      </c>
      <c r="E27" s="51">
        <v>145340.79</v>
      </c>
      <c r="F27" s="105">
        <v>53</v>
      </c>
      <c r="G27" s="49">
        <v>170000</v>
      </c>
      <c r="H27" s="51">
        <v>165289.75</v>
      </c>
      <c r="I27" s="105">
        <v>46</v>
      </c>
      <c r="J27" s="49">
        <v>170000</v>
      </c>
      <c r="K27" s="102">
        <v>174872.2</v>
      </c>
      <c r="L27" s="105">
        <v>45</v>
      </c>
      <c r="M27" s="49">
        <v>170000</v>
      </c>
      <c r="N27" s="103">
        <v>89640.65</v>
      </c>
    </row>
    <row r="28" spans="1:17" x14ac:dyDescent="0.25">
      <c r="A28" s="93">
        <v>5</v>
      </c>
      <c r="B28" s="100" t="s">
        <v>48</v>
      </c>
      <c r="C28" s="105">
        <v>43</v>
      </c>
      <c r="D28" s="49">
        <v>12000</v>
      </c>
      <c r="E28" s="51">
        <v>9575.7999999999993</v>
      </c>
      <c r="F28" s="105">
        <v>48</v>
      </c>
      <c r="G28" s="49">
        <v>12000</v>
      </c>
      <c r="H28" s="51">
        <v>10554.25</v>
      </c>
      <c r="I28" s="105">
        <v>28</v>
      </c>
      <c r="J28" s="49">
        <v>8000</v>
      </c>
      <c r="K28" s="102">
        <v>8166.4</v>
      </c>
      <c r="L28" s="105">
        <v>18</v>
      </c>
      <c r="M28" s="49">
        <v>5000</v>
      </c>
      <c r="N28" s="103">
        <v>3760.75</v>
      </c>
    </row>
    <row r="29" spans="1:17" x14ac:dyDescent="0.25">
      <c r="A29" s="99">
        <v>4</v>
      </c>
      <c r="B29" s="100" t="s">
        <v>49</v>
      </c>
      <c r="C29" s="101">
        <v>1</v>
      </c>
      <c r="D29" s="49">
        <v>23000</v>
      </c>
      <c r="E29" s="51">
        <v>45610.9</v>
      </c>
      <c r="F29" s="101"/>
      <c r="G29" s="107">
        <v>0</v>
      </c>
      <c r="H29" s="107">
        <v>0</v>
      </c>
      <c r="I29" s="101"/>
      <c r="J29" s="107">
        <v>0</v>
      </c>
      <c r="K29" s="102">
        <v>0</v>
      </c>
      <c r="L29" s="101"/>
      <c r="M29" s="107">
        <v>0</v>
      </c>
      <c r="N29" s="103">
        <v>0</v>
      </c>
    </row>
    <row r="30" spans="1:17" x14ac:dyDescent="0.25">
      <c r="A30" s="99">
        <v>6</v>
      </c>
      <c r="B30" s="100" t="s">
        <v>50</v>
      </c>
      <c r="C30" s="101">
        <v>1</v>
      </c>
      <c r="D30" s="49">
        <v>30000</v>
      </c>
      <c r="E30" s="51">
        <v>13244.15</v>
      </c>
      <c r="F30" s="101">
        <v>1</v>
      </c>
      <c r="G30" s="49">
        <v>110000</v>
      </c>
      <c r="H30" s="51">
        <v>89966</v>
      </c>
      <c r="I30" s="101"/>
      <c r="J30" s="107">
        <v>0</v>
      </c>
      <c r="K30" s="102">
        <v>0</v>
      </c>
      <c r="L30" s="101"/>
      <c r="M30" s="107">
        <v>0</v>
      </c>
      <c r="N30" s="103">
        <v>0</v>
      </c>
    </row>
    <row r="31" spans="1:17" x14ac:dyDescent="0.25">
      <c r="A31" s="93">
        <v>7</v>
      </c>
      <c r="B31" s="100" t="s">
        <v>51</v>
      </c>
      <c r="C31" s="101">
        <v>1</v>
      </c>
      <c r="D31" s="49">
        <v>8000</v>
      </c>
      <c r="E31" s="51">
        <v>8036.28</v>
      </c>
      <c r="F31" s="101"/>
      <c r="G31" s="49">
        <v>8000</v>
      </c>
      <c r="H31" s="107">
        <v>0</v>
      </c>
      <c r="I31" s="101"/>
      <c r="J31" s="107">
        <v>0</v>
      </c>
      <c r="K31" s="102">
        <v>0</v>
      </c>
      <c r="L31" s="101"/>
      <c r="M31" s="107">
        <v>0</v>
      </c>
      <c r="N31" s="103">
        <v>0</v>
      </c>
    </row>
    <row r="32" spans="1:17" x14ac:dyDescent="0.25">
      <c r="A32" s="99">
        <v>8</v>
      </c>
      <c r="B32" s="100" t="s">
        <v>52</v>
      </c>
      <c r="C32" s="101">
        <v>1</v>
      </c>
      <c r="D32" s="49">
        <v>10000</v>
      </c>
      <c r="E32" s="51">
        <v>17155.07</v>
      </c>
      <c r="F32" s="101">
        <v>1</v>
      </c>
      <c r="G32" s="49">
        <v>10000</v>
      </c>
      <c r="H32" s="51">
        <v>15149.6</v>
      </c>
      <c r="I32" s="101">
        <v>1</v>
      </c>
      <c r="J32" s="49">
        <v>10000</v>
      </c>
      <c r="K32" s="102">
        <v>20193.34</v>
      </c>
      <c r="L32" s="101">
        <v>1</v>
      </c>
      <c r="M32" s="49">
        <v>25000</v>
      </c>
      <c r="N32" s="103">
        <v>12932.53</v>
      </c>
    </row>
    <row r="33" spans="1:14" ht="30" x14ac:dyDescent="0.25">
      <c r="A33" s="93">
        <v>9</v>
      </c>
      <c r="B33" s="109" t="s">
        <v>53</v>
      </c>
      <c r="C33" s="101">
        <v>1</v>
      </c>
      <c r="D33" s="49">
        <v>8000</v>
      </c>
      <c r="E33" s="51">
        <v>7405.08</v>
      </c>
      <c r="F33" s="101">
        <v>1</v>
      </c>
      <c r="G33" s="49">
        <v>18000</v>
      </c>
      <c r="H33" s="51">
        <v>13465.87</v>
      </c>
      <c r="I33" s="101"/>
      <c r="J33" s="49">
        <v>18000</v>
      </c>
      <c r="K33" s="102">
        <v>0</v>
      </c>
      <c r="L33" s="101"/>
      <c r="M33" s="107">
        <v>0</v>
      </c>
      <c r="N33" s="103">
        <v>0</v>
      </c>
    </row>
    <row r="34" spans="1:14" x14ac:dyDescent="0.25">
      <c r="A34" s="99">
        <v>10</v>
      </c>
      <c r="B34" s="100" t="s">
        <v>54</v>
      </c>
      <c r="C34" s="101"/>
      <c r="D34" s="49">
        <v>10000</v>
      </c>
      <c r="E34" s="107">
        <v>0</v>
      </c>
      <c r="F34" s="101"/>
      <c r="G34" s="107">
        <v>0</v>
      </c>
      <c r="H34" s="107">
        <v>0</v>
      </c>
      <c r="I34" s="101"/>
      <c r="J34" s="107">
        <v>0</v>
      </c>
      <c r="K34" s="111">
        <v>0</v>
      </c>
      <c r="L34" s="101"/>
      <c r="M34" s="107">
        <v>0</v>
      </c>
      <c r="N34" s="113">
        <v>0</v>
      </c>
    </row>
    <row r="35" spans="1:14" x14ac:dyDescent="0.25">
      <c r="A35" s="93">
        <v>11</v>
      </c>
      <c r="B35" s="100" t="s">
        <v>55</v>
      </c>
      <c r="C35" s="101"/>
      <c r="D35" s="107">
        <v>0</v>
      </c>
      <c r="E35" s="107">
        <v>0</v>
      </c>
      <c r="F35" s="101"/>
      <c r="G35" s="107">
        <v>0</v>
      </c>
      <c r="H35" s="107">
        <v>0</v>
      </c>
      <c r="I35" s="101"/>
      <c r="J35" s="49">
        <v>45000</v>
      </c>
      <c r="K35" s="111">
        <v>0</v>
      </c>
      <c r="L35" s="101"/>
      <c r="M35" s="49">
        <v>80000</v>
      </c>
      <c r="N35" s="113">
        <v>0</v>
      </c>
    </row>
    <row r="36" spans="1:14" x14ac:dyDescent="0.25">
      <c r="A36" s="99">
        <v>12</v>
      </c>
      <c r="B36" s="115" t="s">
        <v>56</v>
      </c>
      <c r="C36" s="117"/>
      <c r="D36" s="107">
        <v>0</v>
      </c>
      <c r="E36" s="107">
        <v>0</v>
      </c>
      <c r="F36" s="117"/>
      <c r="G36" s="107">
        <v>0</v>
      </c>
      <c r="H36" s="107">
        <v>0</v>
      </c>
      <c r="I36" s="119">
        <v>1</v>
      </c>
      <c r="J36" s="107">
        <v>36000</v>
      </c>
      <c r="K36" s="111">
        <v>25814.58</v>
      </c>
      <c r="L36" s="119"/>
      <c r="M36" s="107">
        <v>0</v>
      </c>
      <c r="N36" s="113">
        <v>0</v>
      </c>
    </row>
    <row r="37" spans="1:14" x14ac:dyDescent="0.25">
      <c r="A37" s="93">
        <v>13</v>
      </c>
      <c r="B37" s="122" t="s">
        <v>57</v>
      </c>
      <c r="C37" s="101">
        <v>1</v>
      </c>
      <c r="D37" s="49">
        <v>38000</v>
      </c>
      <c r="E37" s="51">
        <v>51502.05</v>
      </c>
      <c r="F37" s="101">
        <v>1</v>
      </c>
      <c r="G37" s="49">
        <v>38000</v>
      </c>
      <c r="H37" s="51">
        <v>27932.33</v>
      </c>
      <c r="I37" s="101">
        <v>1</v>
      </c>
      <c r="J37" s="49">
        <v>36000</v>
      </c>
      <c r="K37" s="102">
        <v>18878.669999999998</v>
      </c>
      <c r="L37" s="101">
        <v>1</v>
      </c>
      <c r="M37" s="49">
        <v>36000</v>
      </c>
      <c r="N37" s="103">
        <v>29418.37</v>
      </c>
    </row>
    <row r="38" spans="1:14" x14ac:dyDescent="0.25">
      <c r="A38" s="99">
        <v>14</v>
      </c>
      <c r="B38" s="124" t="s">
        <v>58</v>
      </c>
      <c r="C38" s="119"/>
      <c r="D38" s="107">
        <v>0</v>
      </c>
      <c r="E38" s="107">
        <v>0</v>
      </c>
      <c r="F38" s="119"/>
      <c r="G38" s="107">
        <v>0</v>
      </c>
      <c r="H38" s="107">
        <v>0</v>
      </c>
      <c r="I38" s="119">
        <v>1</v>
      </c>
      <c r="J38" s="107">
        <v>0</v>
      </c>
      <c r="K38" s="111">
        <v>48264.800000000003</v>
      </c>
      <c r="L38" s="119"/>
      <c r="M38" s="107">
        <v>0</v>
      </c>
      <c r="N38" s="113">
        <v>0</v>
      </c>
    </row>
    <row r="39" spans="1:14" x14ac:dyDescent="0.25">
      <c r="A39" s="93">
        <v>15</v>
      </c>
      <c r="B39" s="122" t="s">
        <v>59</v>
      </c>
      <c r="C39" s="101">
        <v>1</v>
      </c>
      <c r="D39" s="49">
        <v>46000</v>
      </c>
      <c r="E39" s="51">
        <v>47111.16</v>
      </c>
      <c r="F39" s="101">
        <v>1</v>
      </c>
      <c r="G39" s="49">
        <v>38000</v>
      </c>
      <c r="H39" s="51">
        <v>29509.05</v>
      </c>
      <c r="I39" s="101">
        <v>1</v>
      </c>
      <c r="J39" s="49">
        <v>35000</v>
      </c>
      <c r="K39" s="102">
        <v>24563.34</v>
      </c>
      <c r="L39" s="101">
        <v>1</v>
      </c>
      <c r="M39" s="49">
        <v>36000</v>
      </c>
      <c r="N39" s="103">
        <v>20488.46</v>
      </c>
    </row>
    <row r="40" spans="1:14" x14ac:dyDescent="0.25">
      <c r="A40" s="99">
        <v>16</v>
      </c>
      <c r="B40" s="124" t="s">
        <v>60</v>
      </c>
      <c r="C40" s="101"/>
      <c r="D40" s="107">
        <v>0</v>
      </c>
      <c r="E40" s="107">
        <v>0</v>
      </c>
      <c r="F40" s="101">
        <v>1</v>
      </c>
      <c r="G40" s="107">
        <v>40000</v>
      </c>
      <c r="H40" s="113">
        <v>47432.22</v>
      </c>
      <c r="I40" s="101">
        <v>1</v>
      </c>
      <c r="J40" s="107">
        <v>158000</v>
      </c>
      <c r="K40" s="111">
        <v>125119.4</v>
      </c>
      <c r="L40" s="101">
        <v>1</v>
      </c>
      <c r="M40" s="107">
        <v>300000</v>
      </c>
      <c r="N40" s="113">
        <v>252370.61</v>
      </c>
    </row>
    <row r="41" spans="1:14" ht="15.75" x14ac:dyDescent="0.25">
      <c r="A41" s="93">
        <v>17</v>
      </c>
      <c r="B41" s="122" t="s">
        <v>61</v>
      </c>
      <c r="C41" s="101">
        <v>1</v>
      </c>
      <c r="D41" s="49">
        <v>18000</v>
      </c>
      <c r="E41" s="51">
        <v>29987.200000000001</v>
      </c>
      <c r="F41" s="101"/>
      <c r="G41" s="126">
        <v>0</v>
      </c>
      <c r="H41" s="107">
        <v>0</v>
      </c>
      <c r="I41" s="101"/>
      <c r="J41" s="107">
        <v>0</v>
      </c>
      <c r="K41" s="102">
        <v>0</v>
      </c>
      <c r="L41" s="101"/>
      <c r="M41" s="107">
        <v>0</v>
      </c>
      <c r="N41" s="113">
        <v>0</v>
      </c>
    </row>
    <row r="42" spans="1:14" x14ac:dyDescent="0.25">
      <c r="A42" s="99">
        <v>18</v>
      </c>
      <c r="B42" s="100" t="s">
        <v>63</v>
      </c>
      <c r="C42" s="101">
        <v>1</v>
      </c>
      <c r="D42" s="49">
        <v>30000</v>
      </c>
      <c r="E42" s="51">
        <v>20733.989999999998</v>
      </c>
      <c r="F42" s="101">
        <v>1</v>
      </c>
      <c r="G42" s="102">
        <v>0</v>
      </c>
      <c r="H42" s="128">
        <v>233.2</v>
      </c>
      <c r="I42" s="101"/>
      <c r="J42" s="107">
        <v>25000</v>
      </c>
      <c r="K42" s="102">
        <v>0</v>
      </c>
      <c r="L42" s="101"/>
      <c r="M42" s="107">
        <v>0</v>
      </c>
      <c r="N42" s="113">
        <v>0</v>
      </c>
    </row>
    <row r="43" spans="1:14" ht="30" x14ac:dyDescent="0.25">
      <c r="A43" s="93">
        <v>19</v>
      </c>
      <c r="B43" s="130" t="s">
        <v>65</v>
      </c>
      <c r="C43" s="101"/>
      <c r="D43" s="107">
        <v>0</v>
      </c>
      <c r="E43" s="107">
        <v>0</v>
      </c>
      <c r="F43" s="101"/>
      <c r="G43" s="4">
        <v>20000</v>
      </c>
      <c r="H43" s="107">
        <v>0</v>
      </c>
      <c r="I43" s="101"/>
      <c r="J43" s="107">
        <v>0</v>
      </c>
      <c r="K43" s="111">
        <v>0</v>
      </c>
      <c r="L43" s="101"/>
      <c r="M43" s="107">
        <v>0</v>
      </c>
      <c r="N43" s="113">
        <v>0</v>
      </c>
    </row>
    <row r="44" spans="1:14" x14ac:dyDescent="0.25">
      <c r="A44" s="99">
        <v>20</v>
      </c>
      <c r="B44" s="122" t="s">
        <v>66</v>
      </c>
      <c r="C44" s="101">
        <v>1</v>
      </c>
      <c r="D44" s="49">
        <v>15000</v>
      </c>
      <c r="E44" s="51">
        <v>34341.629999999997</v>
      </c>
      <c r="F44" s="101">
        <v>1</v>
      </c>
      <c r="G44" s="49">
        <v>40000</v>
      </c>
      <c r="H44" s="51">
        <v>55387.32</v>
      </c>
      <c r="I44" s="101"/>
      <c r="J44" s="107">
        <v>0</v>
      </c>
      <c r="K44" s="102">
        <v>0</v>
      </c>
      <c r="L44" s="101">
        <v>1</v>
      </c>
      <c r="M44" s="107">
        <v>65000</v>
      </c>
      <c r="N44" s="113">
        <v>46567.199999999997</v>
      </c>
    </row>
    <row r="45" spans="1:14" x14ac:dyDescent="0.25">
      <c r="A45" s="93">
        <v>21</v>
      </c>
      <c r="B45" s="122" t="s">
        <v>67</v>
      </c>
      <c r="C45" s="101">
        <v>1</v>
      </c>
      <c r="D45" s="49">
        <v>25000</v>
      </c>
      <c r="E45" s="51">
        <v>615</v>
      </c>
      <c r="F45" s="101">
        <v>1</v>
      </c>
      <c r="G45" s="49">
        <v>20000</v>
      </c>
      <c r="H45" s="51">
        <v>948.7</v>
      </c>
      <c r="I45" s="101">
        <v>1</v>
      </c>
      <c r="J45" s="49">
        <v>18000</v>
      </c>
      <c r="K45" s="102">
        <v>55924.3</v>
      </c>
      <c r="L45" s="101">
        <v>1</v>
      </c>
      <c r="M45" s="107">
        <v>40000</v>
      </c>
      <c r="N45" s="113">
        <v>38789.370000000003</v>
      </c>
    </row>
    <row r="46" spans="1:14" x14ac:dyDescent="0.25">
      <c r="A46" s="99">
        <v>22</v>
      </c>
      <c r="B46" s="122" t="s">
        <v>68</v>
      </c>
      <c r="C46" s="101"/>
      <c r="D46" s="49">
        <v>20000</v>
      </c>
      <c r="E46" s="51">
        <v>0</v>
      </c>
      <c r="F46" s="101"/>
      <c r="G46" s="49"/>
      <c r="H46" s="51"/>
      <c r="I46" s="101"/>
      <c r="J46" s="107">
        <v>0</v>
      </c>
      <c r="K46" s="102">
        <v>0</v>
      </c>
      <c r="L46" s="101"/>
      <c r="M46" s="107">
        <v>0</v>
      </c>
      <c r="N46" s="113">
        <v>0</v>
      </c>
    </row>
    <row r="47" spans="1:14" x14ac:dyDescent="0.25">
      <c r="A47" s="93">
        <v>23</v>
      </c>
      <c r="B47" s="122" t="s">
        <v>69</v>
      </c>
      <c r="C47" s="101"/>
      <c r="D47" s="107">
        <v>0</v>
      </c>
      <c r="E47" s="107">
        <v>0</v>
      </c>
      <c r="F47" s="101"/>
      <c r="G47" s="107">
        <v>0</v>
      </c>
      <c r="H47" s="107">
        <v>0</v>
      </c>
      <c r="I47" s="101">
        <v>1</v>
      </c>
      <c r="J47" s="49">
        <v>150000</v>
      </c>
      <c r="K47" s="102">
        <v>171425.89</v>
      </c>
      <c r="L47" s="101">
        <v>1</v>
      </c>
      <c r="M47" s="49">
        <v>260000</v>
      </c>
      <c r="N47" s="103">
        <v>253371.37</v>
      </c>
    </row>
    <row r="48" spans="1:14" x14ac:dyDescent="0.25">
      <c r="A48" s="99">
        <v>24</v>
      </c>
      <c r="B48" s="122" t="s">
        <v>70</v>
      </c>
      <c r="C48" s="101"/>
      <c r="D48" s="49">
        <v>5000</v>
      </c>
      <c r="E48" s="51">
        <v>0</v>
      </c>
      <c r="F48" s="101"/>
      <c r="G48" s="49">
        <v>5000</v>
      </c>
      <c r="H48" s="107">
        <v>0</v>
      </c>
      <c r="I48" s="101"/>
      <c r="J48" s="107">
        <v>0</v>
      </c>
      <c r="K48" s="111">
        <v>0</v>
      </c>
      <c r="L48" s="101"/>
      <c r="M48" s="107">
        <v>0</v>
      </c>
      <c r="N48" s="113">
        <v>0</v>
      </c>
    </row>
    <row r="49" spans="1:14" x14ac:dyDescent="0.25">
      <c r="A49" s="93">
        <v>25</v>
      </c>
      <c r="B49" s="122" t="s">
        <v>71</v>
      </c>
      <c r="C49" s="101">
        <v>1</v>
      </c>
      <c r="D49" s="49">
        <v>5000</v>
      </c>
      <c r="E49" s="51">
        <v>5765.71</v>
      </c>
      <c r="F49" s="101"/>
      <c r="G49" s="49">
        <v>20000</v>
      </c>
      <c r="H49" s="107">
        <v>0</v>
      </c>
      <c r="I49" s="101"/>
      <c r="J49" s="49">
        <v>13000</v>
      </c>
      <c r="K49" s="111">
        <v>0</v>
      </c>
      <c r="L49" s="101"/>
      <c r="M49" s="107">
        <v>30000</v>
      </c>
      <c r="N49" s="113">
        <v>0</v>
      </c>
    </row>
    <row r="50" spans="1:14" x14ac:dyDescent="0.25">
      <c r="A50" s="99">
        <v>26</v>
      </c>
      <c r="B50" s="122" t="s">
        <v>72</v>
      </c>
      <c r="C50" s="101">
        <v>1</v>
      </c>
      <c r="D50" s="49">
        <v>30000</v>
      </c>
      <c r="E50" s="51">
        <v>25177.119999999999</v>
      </c>
      <c r="F50" s="101"/>
      <c r="G50" s="49">
        <v>40000</v>
      </c>
      <c r="H50" s="107">
        <v>0</v>
      </c>
      <c r="I50" s="101">
        <v>1</v>
      </c>
      <c r="J50" s="49">
        <v>54000</v>
      </c>
      <c r="K50" s="102">
        <v>120</v>
      </c>
      <c r="L50" s="101"/>
      <c r="M50" s="107">
        <v>80000</v>
      </c>
      <c r="N50" s="113">
        <v>0</v>
      </c>
    </row>
    <row r="51" spans="1:14" x14ac:dyDescent="0.25">
      <c r="A51" s="93">
        <v>27</v>
      </c>
      <c r="B51" s="122" t="s">
        <v>73</v>
      </c>
      <c r="C51" s="101"/>
      <c r="D51" s="49">
        <v>12000</v>
      </c>
      <c r="E51" s="51">
        <v>0</v>
      </c>
      <c r="F51" s="101"/>
      <c r="G51" s="107">
        <v>0</v>
      </c>
      <c r="H51" s="107">
        <v>0</v>
      </c>
      <c r="I51" s="101"/>
      <c r="J51" s="107">
        <v>0</v>
      </c>
      <c r="K51" s="111">
        <v>0</v>
      </c>
      <c r="L51" s="101"/>
      <c r="M51" s="107">
        <v>0</v>
      </c>
      <c r="N51" s="113">
        <v>0</v>
      </c>
    </row>
    <row r="52" spans="1:14" x14ac:dyDescent="0.25">
      <c r="A52" s="99">
        <v>28</v>
      </c>
      <c r="B52" s="124" t="s">
        <v>74</v>
      </c>
      <c r="C52" s="101"/>
      <c r="D52" s="107">
        <v>0</v>
      </c>
      <c r="E52" s="107">
        <v>0</v>
      </c>
      <c r="F52" s="101">
        <v>1</v>
      </c>
      <c r="G52" s="107">
        <v>40000</v>
      </c>
      <c r="H52" s="51">
        <v>64635.4</v>
      </c>
      <c r="I52" s="101"/>
      <c r="J52" s="107">
        <v>0</v>
      </c>
      <c r="K52" s="111">
        <v>0</v>
      </c>
      <c r="L52" s="101"/>
      <c r="M52" s="107">
        <v>0</v>
      </c>
      <c r="N52" s="113">
        <v>0</v>
      </c>
    </row>
    <row r="53" spans="1:14" x14ac:dyDescent="0.25">
      <c r="A53" s="93">
        <v>29</v>
      </c>
      <c r="B53" s="122" t="s">
        <v>75</v>
      </c>
      <c r="C53" s="101">
        <v>1</v>
      </c>
      <c r="D53" s="49">
        <v>140000</v>
      </c>
      <c r="E53" s="51">
        <v>121053.93</v>
      </c>
      <c r="F53" s="101">
        <v>1</v>
      </c>
      <c r="G53" s="49">
        <v>160000</v>
      </c>
      <c r="H53" s="51">
        <v>231518.83</v>
      </c>
      <c r="I53" s="101">
        <v>1</v>
      </c>
      <c r="J53" s="107">
        <v>0</v>
      </c>
      <c r="K53" s="102">
        <v>11536.150000000001</v>
      </c>
      <c r="L53" s="101"/>
      <c r="M53" s="107">
        <v>15000</v>
      </c>
      <c r="N53" s="113">
        <v>0</v>
      </c>
    </row>
    <row r="54" spans="1:14" x14ac:dyDescent="0.25">
      <c r="A54" s="99">
        <v>30</v>
      </c>
      <c r="B54" s="122" t="s">
        <v>76</v>
      </c>
      <c r="C54" s="101">
        <v>1</v>
      </c>
      <c r="D54" s="49">
        <v>6000</v>
      </c>
      <c r="E54" s="51">
        <v>2756.39</v>
      </c>
      <c r="F54" s="101"/>
      <c r="G54" s="107">
        <v>0</v>
      </c>
      <c r="H54" s="107">
        <v>0</v>
      </c>
      <c r="I54" s="101"/>
      <c r="J54" s="107">
        <v>0</v>
      </c>
      <c r="K54" s="111">
        <v>0</v>
      </c>
      <c r="L54" s="101"/>
      <c r="M54" s="107">
        <v>0</v>
      </c>
      <c r="N54" s="113">
        <v>0</v>
      </c>
    </row>
    <row r="55" spans="1:14" x14ac:dyDescent="0.25">
      <c r="A55" s="93">
        <v>31</v>
      </c>
      <c r="B55" s="122" t="s">
        <v>77</v>
      </c>
      <c r="C55" s="101">
        <v>1</v>
      </c>
      <c r="D55" s="49">
        <v>11000</v>
      </c>
      <c r="E55" s="51">
        <v>8392.2800000000007</v>
      </c>
      <c r="F55" s="101">
        <v>1</v>
      </c>
      <c r="G55" s="49">
        <v>10000</v>
      </c>
      <c r="H55" s="51">
        <v>8666.2099999999991</v>
      </c>
      <c r="I55" s="101"/>
      <c r="J55" s="107">
        <v>0</v>
      </c>
      <c r="K55" s="111">
        <v>0</v>
      </c>
      <c r="L55" s="101"/>
      <c r="M55" s="107">
        <v>0</v>
      </c>
      <c r="N55" s="113">
        <v>0</v>
      </c>
    </row>
    <row r="56" spans="1:14" x14ac:dyDescent="0.25">
      <c r="A56" s="99">
        <v>32</v>
      </c>
      <c r="B56" s="122" t="s">
        <v>78</v>
      </c>
      <c r="C56" s="101">
        <v>1</v>
      </c>
      <c r="D56" s="49">
        <v>38000</v>
      </c>
      <c r="E56" s="51">
        <v>6038.4</v>
      </c>
      <c r="F56" s="101">
        <v>1</v>
      </c>
      <c r="G56" s="49">
        <v>90000</v>
      </c>
      <c r="H56" s="51">
        <v>57879.1</v>
      </c>
      <c r="I56" s="101">
        <v>1</v>
      </c>
      <c r="J56" s="107">
        <v>155000</v>
      </c>
      <c r="K56" s="111">
        <v>51876.7</v>
      </c>
      <c r="L56" s="101">
        <v>1</v>
      </c>
      <c r="M56" s="107">
        <v>120000</v>
      </c>
      <c r="N56" s="113">
        <v>35902.65</v>
      </c>
    </row>
    <row r="57" spans="1:14" x14ac:dyDescent="0.25">
      <c r="A57" s="93">
        <v>33</v>
      </c>
      <c r="B57" s="124" t="s">
        <v>79</v>
      </c>
      <c r="C57" s="119"/>
      <c r="D57" s="107">
        <v>0</v>
      </c>
      <c r="E57" s="107">
        <v>0</v>
      </c>
      <c r="F57" s="119"/>
      <c r="G57" s="107">
        <v>0</v>
      </c>
      <c r="H57" s="107">
        <v>0</v>
      </c>
      <c r="I57" s="119">
        <v>1</v>
      </c>
      <c r="J57" s="107">
        <v>0</v>
      </c>
      <c r="K57" s="111">
        <v>9118.07</v>
      </c>
      <c r="L57" s="119"/>
      <c r="M57" s="107">
        <v>0</v>
      </c>
      <c r="N57" s="113">
        <v>0</v>
      </c>
    </row>
    <row r="58" spans="1:14" x14ac:dyDescent="0.25">
      <c r="A58" s="99">
        <v>34</v>
      </c>
      <c r="B58" s="122" t="s">
        <v>80</v>
      </c>
      <c r="C58" s="101">
        <v>1</v>
      </c>
      <c r="D58" s="49">
        <v>20000</v>
      </c>
      <c r="E58" s="51">
        <v>18203.560000000001</v>
      </c>
      <c r="F58" s="101">
        <v>1</v>
      </c>
      <c r="G58" s="49">
        <v>60000</v>
      </c>
      <c r="H58" s="51">
        <v>59716.74</v>
      </c>
      <c r="I58" s="101"/>
      <c r="J58" s="107">
        <v>0</v>
      </c>
      <c r="K58" s="111">
        <v>0</v>
      </c>
      <c r="L58" s="101"/>
      <c r="M58" s="107">
        <v>40000</v>
      </c>
      <c r="N58" s="113">
        <v>0</v>
      </c>
    </row>
    <row r="59" spans="1:14" x14ac:dyDescent="0.25">
      <c r="A59" s="93">
        <v>35</v>
      </c>
      <c r="B59" s="124" t="s">
        <v>81</v>
      </c>
      <c r="C59" s="101"/>
      <c r="D59" s="107">
        <v>0</v>
      </c>
      <c r="E59" s="107">
        <v>0</v>
      </c>
      <c r="F59" s="101">
        <v>1</v>
      </c>
      <c r="G59" s="49">
        <v>32000</v>
      </c>
      <c r="H59" s="51">
        <v>16193.19</v>
      </c>
      <c r="I59" s="101"/>
      <c r="J59" s="107">
        <v>0</v>
      </c>
      <c r="K59" s="111">
        <v>0</v>
      </c>
      <c r="L59" s="101"/>
      <c r="M59" s="107">
        <v>0</v>
      </c>
      <c r="N59" s="113">
        <v>0</v>
      </c>
    </row>
    <row r="60" spans="1:14" ht="15.75" x14ac:dyDescent="0.25">
      <c r="A60" s="99">
        <v>36</v>
      </c>
      <c r="B60" s="122" t="s">
        <v>82</v>
      </c>
      <c r="C60" s="101">
        <v>1</v>
      </c>
      <c r="D60" s="49">
        <v>32000</v>
      </c>
      <c r="E60" s="51">
        <v>30202</v>
      </c>
      <c r="F60" s="101"/>
      <c r="G60" s="134">
        <v>0</v>
      </c>
      <c r="H60" s="136">
        <v>0</v>
      </c>
      <c r="I60" s="101"/>
      <c r="J60" s="107">
        <v>0</v>
      </c>
      <c r="K60" s="111">
        <v>0</v>
      </c>
      <c r="L60" s="101"/>
      <c r="M60" s="107">
        <v>25000</v>
      </c>
      <c r="N60" s="113">
        <v>0</v>
      </c>
    </row>
    <row r="61" spans="1:14" x14ac:dyDescent="0.25">
      <c r="A61" s="93">
        <v>37</v>
      </c>
      <c r="B61" s="122" t="s">
        <v>83</v>
      </c>
      <c r="C61" s="101">
        <v>1</v>
      </c>
      <c r="D61" s="49">
        <v>100000</v>
      </c>
      <c r="E61" s="51">
        <v>1372</v>
      </c>
      <c r="F61" s="101">
        <v>1</v>
      </c>
      <c r="G61" s="49">
        <v>40000</v>
      </c>
      <c r="H61" s="51">
        <v>20124.2</v>
      </c>
      <c r="I61" s="101">
        <v>1</v>
      </c>
      <c r="J61" s="49">
        <v>64000</v>
      </c>
      <c r="K61" s="102">
        <v>46974.400000000001</v>
      </c>
      <c r="L61" s="101">
        <v>2</v>
      </c>
      <c r="M61" s="107">
        <v>70000</v>
      </c>
      <c r="N61" s="113">
        <v>79019.28</v>
      </c>
    </row>
    <row r="62" spans="1:14" x14ac:dyDescent="0.25">
      <c r="A62" s="99">
        <v>38</v>
      </c>
      <c r="B62" s="124" t="s">
        <v>84</v>
      </c>
      <c r="C62" s="101"/>
      <c r="D62" s="107">
        <v>0</v>
      </c>
      <c r="E62" s="107">
        <v>0</v>
      </c>
      <c r="F62" s="101">
        <v>1</v>
      </c>
      <c r="G62" s="107">
        <v>15000</v>
      </c>
      <c r="H62" s="113">
        <v>10492.93</v>
      </c>
      <c r="I62" s="101">
        <v>1</v>
      </c>
      <c r="J62" s="49">
        <v>19000</v>
      </c>
      <c r="K62" s="102">
        <v>19540.04</v>
      </c>
      <c r="L62" s="101"/>
      <c r="M62" s="107">
        <v>0</v>
      </c>
      <c r="N62" s="113">
        <v>0</v>
      </c>
    </row>
    <row r="63" spans="1:14" x14ac:dyDescent="0.25">
      <c r="A63" s="93">
        <v>39</v>
      </c>
      <c r="B63" s="124" t="s">
        <v>85</v>
      </c>
      <c r="C63" s="101"/>
      <c r="D63" s="107">
        <v>0</v>
      </c>
      <c r="E63" s="107">
        <v>0</v>
      </c>
      <c r="F63" s="101">
        <v>1</v>
      </c>
      <c r="G63" s="107">
        <v>50000</v>
      </c>
      <c r="H63" s="113">
        <v>11629.16</v>
      </c>
      <c r="I63" s="101"/>
      <c r="J63" s="49">
        <v>15000</v>
      </c>
      <c r="K63" s="111">
        <v>0</v>
      </c>
      <c r="L63" s="101">
        <v>1</v>
      </c>
      <c r="M63" s="107">
        <v>35000</v>
      </c>
      <c r="N63" s="113">
        <v>12232.14</v>
      </c>
    </row>
    <row r="64" spans="1:14" x14ac:dyDescent="0.25">
      <c r="A64" s="99">
        <v>40</v>
      </c>
      <c r="B64" s="124" t="s">
        <v>86</v>
      </c>
      <c r="C64" s="119"/>
      <c r="D64" s="107">
        <v>0</v>
      </c>
      <c r="E64" s="107">
        <v>0</v>
      </c>
      <c r="F64" s="119"/>
      <c r="G64" s="107">
        <v>0</v>
      </c>
      <c r="H64" s="107">
        <v>0</v>
      </c>
      <c r="I64" s="119"/>
      <c r="J64" s="107">
        <v>0</v>
      </c>
      <c r="K64" s="111">
        <v>0</v>
      </c>
      <c r="L64" s="119">
        <v>1</v>
      </c>
      <c r="M64" s="107">
        <v>0</v>
      </c>
      <c r="N64" s="128">
        <v>6156.44</v>
      </c>
    </row>
    <row r="65" spans="1:14" x14ac:dyDescent="0.25">
      <c r="A65" s="93">
        <v>41</v>
      </c>
      <c r="B65" s="124" t="s">
        <v>87</v>
      </c>
      <c r="C65" s="101"/>
      <c r="D65" s="107">
        <v>0</v>
      </c>
      <c r="E65" s="107">
        <v>0</v>
      </c>
      <c r="F65" s="101"/>
      <c r="G65" s="107">
        <v>10000</v>
      </c>
      <c r="H65" s="107">
        <v>0</v>
      </c>
      <c r="I65" s="101"/>
      <c r="J65" s="107">
        <v>0</v>
      </c>
      <c r="K65" s="111">
        <v>0</v>
      </c>
      <c r="L65" s="101"/>
      <c r="M65" s="107">
        <v>0</v>
      </c>
      <c r="N65" s="113">
        <v>0</v>
      </c>
    </row>
    <row r="66" spans="1:14" x14ac:dyDescent="0.25">
      <c r="A66" s="99">
        <v>42</v>
      </c>
      <c r="B66" s="124" t="s">
        <v>89</v>
      </c>
      <c r="C66" s="101"/>
      <c r="D66" s="107">
        <v>0</v>
      </c>
      <c r="E66" s="107">
        <v>0</v>
      </c>
      <c r="F66" s="101"/>
      <c r="G66" s="107">
        <v>5000</v>
      </c>
      <c r="H66" s="107">
        <v>0</v>
      </c>
      <c r="I66" s="101"/>
      <c r="J66" s="107">
        <v>0</v>
      </c>
      <c r="K66" s="111">
        <v>0</v>
      </c>
      <c r="L66" s="101"/>
      <c r="M66" s="107">
        <v>0</v>
      </c>
      <c r="N66" s="113">
        <v>0</v>
      </c>
    </row>
    <row r="67" spans="1:14" x14ac:dyDescent="0.25">
      <c r="A67" s="93">
        <v>43</v>
      </c>
      <c r="B67" s="100" t="s">
        <v>90</v>
      </c>
      <c r="C67" s="101">
        <v>1</v>
      </c>
      <c r="D67" s="49">
        <v>8000</v>
      </c>
      <c r="E67" s="51">
        <v>2745</v>
      </c>
      <c r="F67" s="101"/>
      <c r="G67" s="107">
        <v>0</v>
      </c>
      <c r="H67" s="107">
        <v>0</v>
      </c>
      <c r="I67" s="101"/>
      <c r="J67" s="107">
        <v>0</v>
      </c>
      <c r="K67" s="111">
        <v>0</v>
      </c>
      <c r="L67" s="101"/>
      <c r="M67" s="107">
        <v>0</v>
      </c>
      <c r="N67" s="113">
        <v>0</v>
      </c>
    </row>
    <row r="68" spans="1:14" x14ac:dyDescent="0.25">
      <c r="A68" s="99">
        <v>44</v>
      </c>
      <c r="B68" s="100" t="s">
        <v>91</v>
      </c>
      <c r="C68" s="101"/>
      <c r="D68" s="107">
        <v>0</v>
      </c>
      <c r="E68" s="107">
        <v>0</v>
      </c>
      <c r="F68" s="101"/>
      <c r="G68" s="107">
        <v>0</v>
      </c>
      <c r="H68" s="107">
        <v>0</v>
      </c>
      <c r="I68" s="101">
        <v>1</v>
      </c>
      <c r="J68" s="49">
        <v>115000</v>
      </c>
      <c r="K68" s="102">
        <v>58441.8</v>
      </c>
      <c r="L68" s="101">
        <v>1</v>
      </c>
      <c r="M68" s="107">
        <v>70000</v>
      </c>
      <c r="N68" s="113">
        <v>5824.87</v>
      </c>
    </row>
    <row r="69" spans="1:14" x14ac:dyDescent="0.25">
      <c r="A69" s="93">
        <v>45</v>
      </c>
      <c r="B69" s="100" t="s">
        <v>92</v>
      </c>
      <c r="C69" s="101"/>
      <c r="D69" s="107">
        <v>0</v>
      </c>
      <c r="E69" s="107">
        <v>0</v>
      </c>
      <c r="F69" s="101"/>
      <c r="G69" s="49">
        <v>25000</v>
      </c>
      <c r="H69" s="51">
        <v>0</v>
      </c>
      <c r="I69" s="101"/>
      <c r="J69" s="107">
        <v>0</v>
      </c>
      <c r="K69" s="111">
        <v>0</v>
      </c>
      <c r="L69" s="101"/>
      <c r="M69" s="107">
        <v>0</v>
      </c>
      <c r="N69" s="113">
        <v>0</v>
      </c>
    </row>
    <row r="70" spans="1:14" x14ac:dyDescent="0.25">
      <c r="A70" s="99">
        <v>46</v>
      </c>
      <c r="B70" s="100" t="s">
        <v>94</v>
      </c>
      <c r="C70" s="101"/>
      <c r="D70" s="107">
        <v>0</v>
      </c>
      <c r="E70" s="107">
        <v>0</v>
      </c>
      <c r="F70" s="101"/>
      <c r="G70" s="107">
        <v>0</v>
      </c>
      <c r="H70" s="107">
        <v>0</v>
      </c>
      <c r="I70" s="101">
        <v>1</v>
      </c>
      <c r="J70" s="49">
        <v>50000</v>
      </c>
      <c r="K70" s="102">
        <v>39386.78</v>
      </c>
      <c r="L70" s="101"/>
      <c r="M70" s="107">
        <v>0</v>
      </c>
      <c r="N70" s="113">
        <v>0</v>
      </c>
    </row>
    <row r="71" spans="1:14" x14ac:dyDescent="0.25">
      <c r="A71" s="93">
        <v>47</v>
      </c>
      <c r="B71" s="109" t="s">
        <v>95</v>
      </c>
      <c r="C71" s="101"/>
      <c r="D71" s="107">
        <v>0</v>
      </c>
      <c r="E71" s="107">
        <v>0</v>
      </c>
      <c r="F71" s="101">
        <v>1</v>
      </c>
      <c r="G71" s="49">
        <v>30000</v>
      </c>
      <c r="H71" s="51">
        <v>7633.36</v>
      </c>
      <c r="I71" s="101"/>
      <c r="J71" s="107">
        <v>0</v>
      </c>
      <c r="K71" s="111">
        <v>0</v>
      </c>
      <c r="L71" s="101"/>
      <c r="M71" s="49">
        <v>100000</v>
      </c>
      <c r="N71" s="113">
        <v>0</v>
      </c>
    </row>
    <row r="72" spans="1:14" x14ac:dyDescent="0.25">
      <c r="A72" s="99">
        <v>48</v>
      </c>
      <c r="B72" s="100" t="s">
        <v>96</v>
      </c>
      <c r="C72" s="101"/>
      <c r="D72" s="107">
        <v>0</v>
      </c>
      <c r="E72" s="107">
        <v>0</v>
      </c>
      <c r="F72" s="101"/>
      <c r="G72" s="107">
        <v>0</v>
      </c>
      <c r="H72" s="107">
        <v>0</v>
      </c>
      <c r="I72" s="101">
        <v>1</v>
      </c>
      <c r="J72" s="107">
        <v>0</v>
      </c>
      <c r="K72" s="102">
        <v>4463.8900000000003</v>
      </c>
      <c r="L72" s="101"/>
      <c r="M72" s="107">
        <v>0</v>
      </c>
      <c r="N72" s="113">
        <v>0</v>
      </c>
    </row>
    <row r="73" spans="1:14" x14ac:dyDescent="0.25">
      <c r="A73" s="93">
        <v>49</v>
      </c>
      <c r="B73" s="100" t="s">
        <v>97</v>
      </c>
      <c r="C73" s="101"/>
      <c r="D73" s="107">
        <v>0</v>
      </c>
      <c r="E73" s="107">
        <v>0</v>
      </c>
      <c r="F73" s="101"/>
      <c r="G73" s="107">
        <v>0</v>
      </c>
      <c r="H73" s="107">
        <v>0</v>
      </c>
      <c r="I73" s="101">
        <v>1</v>
      </c>
      <c r="J73" s="107">
        <v>0</v>
      </c>
      <c r="K73" s="102">
        <v>2960</v>
      </c>
      <c r="L73" s="101"/>
      <c r="M73" s="107">
        <v>0</v>
      </c>
      <c r="N73" s="113">
        <v>0</v>
      </c>
    </row>
    <row r="74" spans="1:14" x14ac:dyDescent="0.25">
      <c r="A74" s="99">
        <v>50</v>
      </c>
      <c r="B74" s="140" t="s">
        <v>98</v>
      </c>
      <c r="C74" s="119"/>
      <c r="D74" s="107">
        <v>0</v>
      </c>
      <c r="E74" s="107">
        <v>0</v>
      </c>
      <c r="F74" s="119"/>
      <c r="G74" s="107">
        <v>0</v>
      </c>
      <c r="H74" s="107">
        <v>0</v>
      </c>
      <c r="I74" s="119"/>
      <c r="J74" s="107">
        <v>0</v>
      </c>
      <c r="K74" s="111">
        <v>0</v>
      </c>
      <c r="L74" s="119">
        <v>1</v>
      </c>
      <c r="M74" s="107">
        <v>0</v>
      </c>
      <c r="N74" s="128">
        <v>1509.31</v>
      </c>
    </row>
    <row r="75" spans="1:14" x14ac:dyDescent="0.25">
      <c r="A75" s="93">
        <v>51</v>
      </c>
      <c r="B75" s="100" t="s">
        <v>99</v>
      </c>
      <c r="C75" s="101"/>
      <c r="D75" s="107">
        <v>0</v>
      </c>
      <c r="E75" s="107">
        <v>0</v>
      </c>
      <c r="F75" s="101"/>
      <c r="G75" s="49">
        <v>35000</v>
      </c>
      <c r="H75" s="51">
        <v>0</v>
      </c>
      <c r="I75" s="101"/>
      <c r="J75" s="107">
        <v>0</v>
      </c>
      <c r="K75" s="111">
        <v>0</v>
      </c>
      <c r="L75" s="101"/>
      <c r="M75" s="107">
        <v>0</v>
      </c>
      <c r="N75" s="113">
        <v>0</v>
      </c>
    </row>
    <row r="76" spans="1:14" x14ac:dyDescent="0.25">
      <c r="A76" s="99">
        <v>52</v>
      </c>
      <c r="B76" s="100" t="s">
        <v>97</v>
      </c>
      <c r="C76" s="101"/>
      <c r="D76" s="107">
        <v>0</v>
      </c>
      <c r="E76" s="107">
        <v>0</v>
      </c>
      <c r="F76" s="101">
        <v>1</v>
      </c>
      <c r="G76" s="49">
        <v>5000</v>
      </c>
      <c r="H76" s="51">
        <v>1593.08</v>
      </c>
      <c r="I76" s="101"/>
      <c r="J76" s="107">
        <v>0</v>
      </c>
      <c r="K76" s="111">
        <v>0</v>
      </c>
      <c r="L76" s="101"/>
      <c r="M76" s="107">
        <v>0</v>
      </c>
      <c r="N76" s="113">
        <v>0</v>
      </c>
    </row>
    <row r="77" spans="1:14" x14ac:dyDescent="0.25">
      <c r="A77" s="93">
        <v>53</v>
      </c>
      <c r="B77" s="100" t="s">
        <v>100</v>
      </c>
      <c r="C77" s="101"/>
      <c r="D77" s="49">
        <v>40000</v>
      </c>
      <c r="E77" s="51">
        <v>0</v>
      </c>
      <c r="F77" s="101"/>
      <c r="G77" s="107">
        <v>0</v>
      </c>
      <c r="H77" s="51">
        <v>0</v>
      </c>
      <c r="I77" s="101"/>
      <c r="J77" s="107">
        <v>0</v>
      </c>
      <c r="K77" s="111">
        <v>0</v>
      </c>
      <c r="L77" s="101"/>
      <c r="M77" s="107">
        <v>0</v>
      </c>
      <c r="N77" s="103">
        <v>0</v>
      </c>
    </row>
    <row r="78" spans="1:14" x14ac:dyDescent="0.25">
      <c r="A78" s="99">
        <v>54</v>
      </c>
      <c r="B78" s="140" t="s">
        <v>101</v>
      </c>
      <c r="C78" s="119"/>
      <c r="D78" s="107">
        <v>0</v>
      </c>
      <c r="E78" s="107">
        <v>0</v>
      </c>
      <c r="F78" s="119"/>
      <c r="G78" s="107">
        <v>0</v>
      </c>
      <c r="H78" s="107">
        <v>0</v>
      </c>
      <c r="I78" s="119"/>
      <c r="J78" s="107">
        <v>0</v>
      </c>
      <c r="K78" s="111">
        <v>0</v>
      </c>
      <c r="L78" s="119">
        <v>1</v>
      </c>
      <c r="M78" s="107">
        <v>100000</v>
      </c>
      <c r="N78" s="128">
        <v>101065.89</v>
      </c>
    </row>
    <row r="79" spans="1:14" x14ac:dyDescent="0.25">
      <c r="A79" s="93">
        <v>55</v>
      </c>
      <c r="B79" s="109" t="s">
        <v>102</v>
      </c>
      <c r="C79" s="101"/>
      <c r="D79" s="107">
        <v>0</v>
      </c>
      <c r="E79" s="107">
        <v>0</v>
      </c>
      <c r="F79" s="101"/>
      <c r="G79" s="49">
        <v>20000</v>
      </c>
      <c r="H79" s="107">
        <v>0</v>
      </c>
      <c r="I79" s="101"/>
      <c r="J79" s="107">
        <v>137000</v>
      </c>
      <c r="K79" s="111">
        <v>0</v>
      </c>
      <c r="L79" s="101">
        <v>1</v>
      </c>
      <c r="M79" s="107">
        <v>95000</v>
      </c>
      <c r="N79" s="113">
        <v>24339</v>
      </c>
    </row>
    <row r="80" spans="1:14" x14ac:dyDescent="0.25">
      <c r="A80" s="99">
        <v>56</v>
      </c>
      <c r="B80" s="140" t="s">
        <v>103</v>
      </c>
      <c r="C80" s="119"/>
      <c r="D80" s="107">
        <v>0</v>
      </c>
      <c r="E80" s="107">
        <v>0</v>
      </c>
      <c r="F80" s="119"/>
      <c r="G80" s="107">
        <v>0</v>
      </c>
      <c r="H80" s="107">
        <v>0</v>
      </c>
      <c r="I80" s="119"/>
      <c r="J80" s="107">
        <v>0</v>
      </c>
      <c r="K80" s="111">
        <v>0</v>
      </c>
      <c r="L80" s="119">
        <v>1</v>
      </c>
      <c r="M80" s="107">
        <v>45000</v>
      </c>
      <c r="N80" s="128">
        <v>24809.96</v>
      </c>
    </row>
    <row r="81" spans="1:14" x14ac:dyDescent="0.25">
      <c r="A81" s="93">
        <v>57</v>
      </c>
      <c r="B81" s="109" t="s">
        <v>104</v>
      </c>
      <c r="C81" s="101"/>
      <c r="D81" s="107">
        <v>0</v>
      </c>
      <c r="E81" s="107">
        <v>0</v>
      </c>
      <c r="F81" s="101"/>
      <c r="G81" s="49">
        <v>20000</v>
      </c>
      <c r="H81" s="107">
        <v>0</v>
      </c>
      <c r="I81" s="101"/>
      <c r="J81" s="107">
        <v>0</v>
      </c>
      <c r="K81" s="111">
        <v>0</v>
      </c>
      <c r="L81" s="101"/>
      <c r="M81" s="107">
        <v>0</v>
      </c>
      <c r="N81" s="113">
        <v>0</v>
      </c>
    </row>
    <row r="82" spans="1:14" x14ac:dyDescent="0.25">
      <c r="A82" s="99">
        <v>58</v>
      </c>
      <c r="B82" s="100" t="s">
        <v>105</v>
      </c>
      <c r="C82" s="101">
        <v>1</v>
      </c>
      <c r="D82" s="49">
        <v>18000</v>
      </c>
      <c r="E82" s="51">
        <v>7096.13</v>
      </c>
      <c r="F82" s="101"/>
      <c r="G82" s="107">
        <v>0</v>
      </c>
      <c r="H82" s="51">
        <v>0</v>
      </c>
      <c r="I82" s="101"/>
      <c r="J82" s="107">
        <v>0</v>
      </c>
      <c r="K82" s="111">
        <v>0</v>
      </c>
      <c r="L82" s="101"/>
      <c r="M82" s="107">
        <v>0</v>
      </c>
      <c r="N82" s="103">
        <v>0</v>
      </c>
    </row>
    <row r="83" spans="1:14" x14ac:dyDescent="0.25">
      <c r="A83" s="93">
        <v>59</v>
      </c>
      <c r="B83" s="100" t="s">
        <v>108</v>
      </c>
      <c r="C83" s="101">
        <v>1</v>
      </c>
      <c r="D83" s="49">
        <v>40000</v>
      </c>
      <c r="E83" s="51">
        <v>42238.8</v>
      </c>
      <c r="F83" s="101"/>
      <c r="G83" s="107">
        <v>0</v>
      </c>
      <c r="H83" s="51">
        <v>0</v>
      </c>
      <c r="I83" s="101"/>
      <c r="J83" s="107">
        <v>0</v>
      </c>
      <c r="K83" s="111">
        <v>0</v>
      </c>
      <c r="L83" s="101"/>
      <c r="M83" s="107">
        <v>0</v>
      </c>
      <c r="N83" s="103">
        <v>0</v>
      </c>
    </row>
    <row r="84" spans="1:14" x14ac:dyDescent="0.25">
      <c r="A84" s="99">
        <v>60</v>
      </c>
      <c r="B84" s="100" t="s">
        <v>109</v>
      </c>
      <c r="C84" s="101">
        <v>1</v>
      </c>
      <c r="D84" s="49">
        <v>20000</v>
      </c>
      <c r="E84" s="51">
        <v>1545</v>
      </c>
      <c r="F84" s="101"/>
      <c r="G84" s="107">
        <v>0</v>
      </c>
      <c r="H84" s="51">
        <v>0</v>
      </c>
      <c r="I84" s="101"/>
      <c r="J84" s="107">
        <v>0</v>
      </c>
      <c r="K84" s="111">
        <v>0</v>
      </c>
      <c r="L84" s="101"/>
      <c r="M84" s="107">
        <v>0</v>
      </c>
      <c r="N84" s="103">
        <v>0</v>
      </c>
    </row>
    <row r="85" spans="1:14" x14ac:dyDescent="0.25">
      <c r="A85" s="93">
        <v>61</v>
      </c>
      <c r="B85" s="100" t="s">
        <v>110</v>
      </c>
      <c r="C85" s="101">
        <v>1</v>
      </c>
      <c r="D85" s="49">
        <v>0</v>
      </c>
      <c r="E85" s="51">
        <v>2159</v>
      </c>
      <c r="F85" s="101"/>
      <c r="G85" s="107">
        <v>0</v>
      </c>
      <c r="H85" s="51">
        <v>0</v>
      </c>
      <c r="I85" s="101"/>
      <c r="J85" s="107">
        <v>0</v>
      </c>
      <c r="K85" s="111">
        <v>0</v>
      </c>
      <c r="L85" s="101"/>
      <c r="M85" s="107">
        <v>0</v>
      </c>
      <c r="N85" s="103">
        <v>0</v>
      </c>
    </row>
    <row r="86" spans="1:14" x14ac:dyDescent="0.25">
      <c r="A86" s="99">
        <v>62</v>
      </c>
      <c r="B86" s="100" t="s">
        <v>111</v>
      </c>
      <c r="C86" s="101">
        <v>1</v>
      </c>
      <c r="D86" s="49">
        <v>25000</v>
      </c>
      <c r="E86" s="51">
        <v>23353.08</v>
      </c>
      <c r="F86" s="101"/>
      <c r="G86" s="107">
        <v>0</v>
      </c>
      <c r="H86" s="51">
        <v>0</v>
      </c>
      <c r="I86" s="101"/>
      <c r="J86" s="107">
        <v>0</v>
      </c>
      <c r="K86" s="111">
        <v>0</v>
      </c>
      <c r="L86" s="101"/>
      <c r="M86" s="107">
        <v>0</v>
      </c>
      <c r="N86" s="103">
        <v>0</v>
      </c>
    </row>
    <row r="87" spans="1:14" x14ac:dyDescent="0.25">
      <c r="A87" s="93">
        <v>63</v>
      </c>
      <c r="B87" s="100" t="s">
        <v>112</v>
      </c>
      <c r="C87" s="101"/>
      <c r="D87" s="49">
        <v>30000</v>
      </c>
      <c r="E87" s="51">
        <v>0</v>
      </c>
      <c r="F87" s="101">
        <v>1</v>
      </c>
      <c r="G87" s="49">
        <v>20000</v>
      </c>
      <c r="H87" s="51">
        <v>17588.96</v>
      </c>
      <c r="I87" s="101"/>
      <c r="J87" s="49">
        <v>130000</v>
      </c>
      <c r="K87" s="102">
        <v>0</v>
      </c>
      <c r="L87" s="101"/>
      <c r="M87" s="49">
        <v>100000</v>
      </c>
      <c r="N87" s="103">
        <v>0</v>
      </c>
    </row>
    <row r="88" spans="1:14" x14ac:dyDescent="0.25">
      <c r="A88" s="99">
        <v>64</v>
      </c>
      <c r="B88" s="100" t="s">
        <v>113</v>
      </c>
      <c r="C88" s="101"/>
      <c r="D88" s="107">
        <v>0</v>
      </c>
      <c r="E88" s="107">
        <v>0</v>
      </c>
      <c r="F88" s="101">
        <v>1</v>
      </c>
      <c r="G88" s="49">
        <v>60000</v>
      </c>
      <c r="H88" s="51">
        <v>57371.05</v>
      </c>
      <c r="I88" s="101"/>
      <c r="J88" s="107">
        <v>0</v>
      </c>
      <c r="K88" s="111">
        <v>0</v>
      </c>
      <c r="L88" s="101"/>
      <c r="M88" s="107">
        <v>0</v>
      </c>
      <c r="N88" s="113">
        <v>0</v>
      </c>
    </row>
    <row r="89" spans="1:14" x14ac:dyDescent="0.25">
      <c r="A89" s="93">
        <v>65</v>
      </c>
      <c r="B89" s="100" t="s">
        <v>114</v>
      </c>
      <c r="C89" s="101"/>
      <c r="D89" s="107">
        <v>0</v>
      </c>
      <c r="E89" s="107">
        <v>0</v>
      </c>
      <c r="F89" s="101">
        <v>1</v>
      </c>
      <c r="G89" s="49">
        <v>35000</v>
      </c>
      <c r="H89" s="51">
        <v>30934.400000000001</v>
      </c>
      <c r="I89" s="101"/>
      <c r="J89" s="107">
        <v>0</v>
      </c>
      <c r="K89" s="111">
        <v>0</v>
      </c>
      <c r="L89" s="101"/>
      <c r="M89" s="107">
        <v>0</v>
      </c>
      <c r="N89" s="113">
        <v>0</v>
      </c>
    </row>
    <row r="90" spans="1:14" x14ac:dyDescent="0.25">
      <c r="A90" s="99">
        <v>66</v>
      </c>
      <c r="B90" s="100" t="s">
        <v>115</v>
      </c>
      <c r="C90" s="101"/>
      <c r="D90" s="107">
        <v>0</v>
      </c>
      <c r="E90" s="107">
        <v>0</v>
      </c>
      <c r="F90" s="101">
        <v>1</v>
      </c>
      <c r="G90" s="49">
        <v>15000</v>
      </c>
      <c r="H90" s="51">
        <v>11339.15</v>
      </c>
      <c r="I90" s="101"/>
      <c r="J90" s="107">
        <v>0</v>
      </c>
      <c r="K90" s="111">
        <v>0</v>
      </c>
      <c r="L90" s="101">
        <v>1</v>
      </c>
      <c r="M90" s="49">
        <v>90000</v>
      </c>
      <c r="N90" s="103">
        <v>36971.269999999997</v>
      </c>
    </row>
    <row r="91" spans="1:14" x14ac:dyDescent="0.25">
      <c r="A91" s="93">
        <v>67</v>
      </c>
      <c r="B91" s="100" t="s">
        <v>116</v>
      </c>
      <c r="C91" s="101"/>
      <c r="D91" s="107">
        <v>0</v>
      </c>
      <c r="E91" s="107">
        <v>0</v>
      </c>
      <c r="F91" s="101"/>
      <c r="G91" s="107">
        <v>0</v>
      </c>
      <c r="H91" s="107">
        <v>0</v>
      </c>
      <c r="I91" s="101">
        <v>1</v>
      </c>
      <c r="J91" s="49">
        <v>50000</v>
      </c>
      <c r="K91" s="102">
        <v>45324.54</v>
      </c>
      <c r="L91" s="101"/>
      <c r="M91" s="107">
        <v>0</v>
      </c>
      <c r="N91" s="113">
        <v>0</v>
      </c>
    </row>
    <row r="92" spans="1:14" x14ac:dyDescent="0.25">
      <c r="A92" s="99">
        <v>68</v>
      </c>
      <c r="B92" s="140" t="s">
        <v>117</v>
      </c>
      <c r="C92" s="119"/>
      <c r="D92" s="107">
        <v>0</v>
      </c>
      <c r="E92" s="107">
        <v>0</v>
      </c>
      <c r="F92" s="119"/>
      <c r="G92" s="107">
        <v>0</v>
      </c>
      <c r="H92" s="107">
        <v>0</v>
      </c>
      <c r="I92" s="119"/>
      <c r="J92" s="107">
        <v>0</v>
      </c>
      <c r="K92" s="111">
        <v>0</v>
      </c>
      <c r="L92" s="119">
        <v>1</v>
      </c>
      <c r="M92" s="107">
        <v>90000</v>
      </c>
      <c r="N92" s="128">
        <v>64858.8</v>
      </c>
    </row>
    <row r="93" spans="1:14" x14ac:dyDescent="0.25">
      <c r="A93" s="93">
        <v>69</v>
      </c>
      <c r="B93" s="100" t="s">
        <v>118</v>
      </c>
      <c r="C93" s="101">
        <v>1</v>
      </c>
      <c r="D93" s="49">
        <v>32000</v>
      </c>
      <c r="E93" s="51">
        <v>33085.769999999997</v>
      </c>
      <c r="F93" s="101"/>
      <c r="G93" s="107">
        <v>0</v>
      </c>
      <c r="H93" s="107">
        <v>0</v>
      </c>
      <c r="I93" s="101"/>
      <c r="J93" s="107">
        <v>0</v>
      </c>
      <c r="K93" s="111">
        <v>0</v>
      </c>
      <c r="L93" s="101"/>
      <c r="M93" s="107">
        <v>0</v>
      </c>
      <c r="N93" s="113">
        <v>0</v>
      </c>
    </row>
    <row r="94" spans="1:14" x14ac:dyDescent="0.25">
      <c r="A94" s="99">
        <v>70</v>
      </c>
      <c r="B94" s="100" t="s">
        <v>120</v>
      </c>
      <c r="C94" s="101"/>
      <c r="D94" s="107">
        <v>0</v>
      </c>
      <c r="E94" s="107">
        <v>0</v>
      </c>
      <c r="F94" s="101">
        <v>1</v>
      </c>
      <c r="G94" s="49">
        <v>25000</v>
      </c>
      <c r="H94" s="51">
        <v>4482.1000000000004</v>
      </c>
      <c r="I94" s="101"/>
      <c r="J94" s="107">
        <v>0</v>
      </c>
      <c r="K94" s="111">
        <v>0</v>
      </c>
      <c r="L94" s="101"/>
      <c r="M94" s="107">
        <v>0</v>
      </c>
      <c r="N94" s="113">
        <v>0</v>
      </c>
    </row>
    <row r="95" spans="1:14" x14ac:dyDescent="0.25">
      <c r="A95" s="93">
        <v>71</v>
      </c>
      <c r="B95" s="140" t="s">
        <v>121</v>
      </c>
      <c r="C95" s="119"/>
      <c r="D95" s="107">
        <v>0</v>
      </c>
      <c r="E95" s="107">
        <v>0</v>
      </c>
      <c r="F95" s="119"/>
      <c r="G95" s="107">
        <v>0</v>
      </c>
      <c r="H95" s="107">
        <v>0</v>
      </c>
      <c r="I95" s="119"/>
      <c r="J95" s="107">
        <v>0</v>
      </c>
      <c r="K95" s="111">
        <v>0</v>
      </c>
      <c r="L95" s="119"/>
      <c r="M95" s="107">
        <v>20000</v>
      </c>
      <c r="N95" s="113">
        <v>0</v>
      </c>
    </row>
    <row r="96" spans="1:14" x14ac:dyDescent="0.25">
      <c r="A96" s="99">
        <v>72</v>
      </c>
      <c r="B96" s="100" t="s">
        <v>122</v>
      </c>
      <c r="C96" s="101"/>
      <c r="D96" s="107">
        <v>0</v>
      </c>
      <c r="E96" s="107">
        <v>0</v>
      </c>
      <c r="F96" s="101"/>
      <c r="G96" s="49">
        <v>15000</v>
      </c>
      <c r="H96" s="107">
        <v>0</v>
      </c>
      <c r="I96" s="101">
        <v>1</v>
      </c>
      <c r="J96" s="49">
        <v>15000</v>
      </c>
      <c r="K96" s="102">
        <v>11225.42</v>
      </c>
      <c r="L96" s="101"/>
      <c r="M96" s="107">
        <v>0</v>
      </c>
      <c r="N96" s="113">
        <v>0</v>
      </c>
    </row>
    <row r="97" spans="1:14" x14ac:dyDescent="0.25">
      <c r="A97" s="93">
        <v>73</v>
      </c>
      <c r="B97" s="100" t="s">
        <v>124</v>
      </c>
      <c r="C97" s="101"/>
      <c r="D97" s="107">
        <v>0</v>
      </c>
      <c r="E97" s="107">
        <v>0</v>
      </c>
      <c r="F97" s="101"/>
      <c r="G97" s="107">
        <v>0</v>
      </c>
      <c r="H97" s="107">
        <v>0</v>
      </c>
      <c r="I97" s="101">
        <v>1</v>
      </c>
      <c r="J97" s="49">
        <v>50000</v>
      </c>
      <c r="K97" s="102">
        <v>53423.6</v>
      </c>
      <c r="L97" s="101"/>
      <c r="M97" s="107">
        <v>0</v>
      </c>
      <c r="N97" s="113">
        <v>0</v>
      </c>
    </row>
    <row r="98" spans="1:14" x14ac:dyDescent="0.25">
      <c r="A98" s="99">
        <v>74</v>
      </c>
      <c r="B98" s="100" t="s">
        <v>125</v>
      </c>
      <c r="C98" s="101"/>
      <c r="D98" s="107">
        <v>0</v>
      </c>
      <c r="E98" s="107">
        <v>0</v>
      </c>
      <c r="F98" s="101"/>
      <c r="G98" s="49">
        <v>20000</v>
      </c>
      <c r="H98" s="107">
        <v>0</v>
      </c>
      <c r="I98" s="101"/>
      <c r="J98" s="107">
        <v>0</v>
      </c>
      <c r="K98" s="111">
        <v>0</v>
      </c>
      <c r="L98" s="101"/>
      <c r="M98" s="107">
        <v>0</v>
      </c>
      <c r="N98" s="113">
        <v>0</v>
      </c>
    </row>
    <row r="99" spans="1:14" x14ac:dyDescent="0.25">
      <c r="A99" s="93">
        <v>75</v>
      </c>
      <c r="B99" s="100" t="s">
        <v>126</v>
      </c>
      <c r="C99" s="101">
        <v>1</v>
      </c>
      <c r="D99" s="49">
        <v>8580</v>
      </c>
      <c r="E99" s="51">
        <v>6013.91</v>
      </c>
      <c r="F99" s="101"/>
      <c r="G99" s="107">
        <v>0</v>
      </c>
      <c r="H99" s="107">
        <v>0</v>
      </c>
      <c r="I99" s="101"/>
      <c r="J99" s="107">
        <v>0</v>
      </c>
      <c r="K99" s="111">
        <v>0</v>
      </c>
      <c r="L99" s="101"/>
      <c r="M99" s="107">
        <v>0</v>
      </c>
      <c r="N99" s="113">
        <v>0</v>
      </c>
    </row>
    <row r="100" spans="1:14" x14ac:dyDescent="0.25">
      <c r="A100" s="99">
        <v>76</v>
      </c>
      <c r="B100" s="100" t="s">
        <v>127</v>
      </c>
      <c r="C100" s="101"/>
      <c r="D100" s="107">
        <v>0</v>
      </c>
      <c r="E100" s="107">
        <v>0</v>
      </c>
      <c r="F100" s="101">
        <v>1</v>
      </c>
      <c r="G100" s="49">
        <v>20000</v>
      </c>
      <c r="H100" s="51">
        <v>9537.31</v>
      </c>
      <c r="I100" s="101"/>
      <c r="J100" s="107">
        <v>0</v>
      </c>
      <c r="K100" s="111">
        <v>0</v>
      </c>
      <c r="L100" s="101"/>
      <c r="M100" s="107">
        <v>0</v>
      </c>
      <c r="N100" s="113">
        <v>0</v>
      </c>
    </row>
    <row r="101" spans="1:14" x14ac:dyDescent="0.25">
      <c r="A101" s="93">
        <v>77</v>
      </c>
      <c r="B101" s="100" t="s">
        <v>128</v>
      </c>
      <c r="C101" s="101"/>
      <c r="D101" s="107">
        <v>0</v>
      </c>
      <c r="E101" s="107">
        <v>0</v>
      </c>
      <c r="F101" s="101">
        <v>1</v>
      </c>
      <c r="G101" s="107">
        <v>0</v>
      </c>
      <c r="H101" s="51">
        <v>16731.53</v>
      </c>
      <c r="I101" s="101">
        <v>1</v>
      </c>
      <c r="J101" s="49">
        <v>25000</v>
      </c>
      <c r="K101" s="102">
        <v>18454.62</v>
      </c>
      <c r="L101" s="101">
        <v>1</v>
      </c>
      <c r="M101" s="49">
        <v>28000</v>
      </c>
      <c r="N101" s="103">
        <v>25883.41</v>
      </c>
    </row>
    <row r="102" spans="1:14" x14ac:dyDescent="0.25">
      <c r="A102" s="99">
        <v>78</v>
      </c>
      <c r="B102" s="100" t="s">
        <v>129</v>
      </c>
      <c r="C102" s="101"/>
      <c r="D102" s="107">
        <v>0</v>
      </c>
      <c r="E102" s="107">
        <v>0</v>
      </c>
      <c r="F102" s="101"/>
      <c r="G102" s="107">
        <v>0</v>
      </c>
      <c r="H102" s="107">
        <v>0</v>
      </c>
      <c r="I102" s="101"/>
      <c r="J102" s="49">
        <v>32000</v>
      </c>
      <c r="K102" s="111">
        <v>0</v>
      </c>
      <c r="L102" s="101"/>
      <c r="M102" s="144">
        <v>35000</v>
      </c>
      <c r="N102" s="113">
        <v>0</v>
      </c>
    </row>
    <row r="103" spans="1:14" x14ac:dyDescent="0.25">
      <c r="A103" s="93">
        <v>79</v>
      </c>
      <c r="B103" s="100" t="s">
        <v>130</v>
      </c>
      <c r="C103" s="101"/>
      <c r="D103" s="107">
        <v>0</v>
      </c>
      <c r="E103" s="107">
        <v>0</v>
      </c>
      <c r="F103" s="101"/>
      <c r="G103" s="107">
        <v>0</v>
      </c>
      <c r="H103" s="107">
        <v>0</v>
      </c>
      <c r="I103" s="101"/>
      <c r="J103" s="107">
        <v>0</v>
      </c>
      <c r="K103" s="111">
        <v>0</v>
      </c>
      <c r="L103" s="101">
        <v>1</v>
      </c>
      <c r="M103" s="49">
        <v>25000</v>
      </c>
      <c r="N103" s="103">
        <v>17424.72</v>
      </c>
    </row>
    <row r="104" spans="1:14" x14ac:dyDescent="0.25">
      <c r="A104" s="99">
        <v>80</v>
      </c>
      <c r="B104" s="100" t="s">
        <v>131</v>
      </c>
      <c r="C104" s="101">
        <v>1</v>
      </c>
      <c r="D104" s="107">
        <v>0</v>
      </c>
      <c r="E104" s="51">
        <v>8350.77</v>
      </c>
      <c r="F104" s="101">
        <v>1</v>
      </c>
      <c r="G104" s="107">
        <v>40000</v>
      </c>
      <c r="H104" s="107">
        <v>2698.55</v>
      </c>
      <c r="I104" s="101"/>
      <c r="J104" s="107">
        <v>0</v>
      </c>
      <c r="K104" s="111">
        <v>0</v>
      </c>
      <c r="L104" s="101"/>
      <c r="M104" s="107">
        <v>0</v>
      </c>
      <c r="N104" s="113">
        <v>0</v>
      </c>
    </row>
    <row r="105" spans="1:14" x14ac:dyDescent="0.25">
      <c r="A105" s="93">
        <v>81</v>
      </c>
      <c r="B105" s="140" t="s">
        <v>132</v>
      </c>
      <c r="C105" s="119"/>
      <c r="D105" s="146">
        <v>84420</v>
      </c>
      <c r="E105" s="107">
        <v>0</v>
      </c>
      <c r="F105" s="119"/>
      <c r="G105" s="107">
        <v>90000</v>
      </c>
      <c r="H105" s="107">
        <v>0</v>
      </c>
      <c r="I105" s="119"/>
      <c r="J105" s="107">
        <v>60000</v>
      </c>
      <c r="K105" s="111">
        <v>0</v>
      </c>
      <c r="L105" s="119"/>
      <c r="M105" s="107">
        <v>38000</v>
      </c>
      <c r="N105" s="113">
        <v>0</v>
      </c>
    </row>
    <row r="106" spans="1:14" x14ac:dyDescent="0.25">
      <c r="A106" s="99">
        <v>82</v>
      </c>
      <c r="B106" s="140" t="s">
        <v>136</v>
      </c>
      <c r="C106" s="119">
        <v>1</v>
      </c>
      <c r="D106" s="107">
        <v>0</v>
      </c>
      <c r="E106" s="113">
        <v>110417.41</v>
      </c>
      <c r="F106" s="119"/>
      <c r="G106" s="107">
        <v>0</v>
      </c>
      <c r="H106" s="107">
        <v>0</v>
      </c>
      <c r="I106" s="119"/>
      <c r="J106" s="107">
        <v>0</v>
      </c>
      <c r="K106" s="111">
        <v>0</v>
      </c>
      <c r="L106" s="119"/>
      <c r="M106" s="107">
        <v>0</v>
      </c>
      <c r="N106" s="113">
        <v>0</v>
      </c>
    </row>
    <row r="107" spans="1:14" x14ac:dyDescent="0.25">
      <c r="A107" s="93">
        <v>83</v>
      </c>
      <c r="B107" s="148" t="s">
        <v>137</v>
      </c>
      <c r="C107" s="101">
        <v>1</v>
      </c>
      <c r="D107" s="107">
        <v>0</v>
      </c>
      <c r="E107" s="51">
        <v>5776.99</v>
      </c>
      <c r="F107" s="101"/>
      <c r="G107" s="107">
        <v>0</v>
      </c>
      <c r="H107" s="107">
        <v>0</v>
      </c>
      <c r="I107" s="119"/>
      <c r="J107" s="107">
        <v>0</v>
      </c>
      <c r="K107" s="111">
        <v>0</v>
      </c>
      <c r="L107" s="119"/>
      <c r="M107" s="107">
        <v>0</v>
      </c>
      <c r="N107" s="113">
        <v>0</v>
      </c>
    </row>
    <row r="108" spans="1:14" x14ac:dyDescent="0.25">
      <c r="A108" s="99">
        <v>84</v>
      </c>
      <c r="B108" s="140" t="s">
        <v>140</v>
      </c>
      <c r="C108" s="119"/>
      <c r="D108" s="107">
        <v>0</v>
      </c>
      <c r="E108" s="107">
        <v>0</v>
      </c>
      <c r="F108" s="119"/>
      <c r="G108" s="107">
        <v>0</v>
      </c>
      <c r="H108" s="107">
        <v>0</v>
      </c>
      <c r="I108" s="119">
        <v>1</v>
      </c>
      <c r="J108" s="107">
        <v>20000</v>
      </c>
      <c r="K108" s="111">
        <v>18915.09</v>
      </c>
      <c r="L108" s="119">
        <v>1</v>
      </c>
      <c r="M108" s="107">
        <v>18000</v>
      </c>
      <c r="N108" s="128">
        <v>19423.25</v>
      </c>
    </row>
    <row r="109" spans="1:14" x14ac:dyDescent="0.25">
      <c r="A109" s="93">
        <v>85</v>
      </c>
      <c r="B109" s="140" t="s">
        <v>141</v>
      </c>
      <c r="C109" s="119"/>
      <c r="D109" s="107">
        <v>0</v>
      </c>
      <c r="E109" s="107">
        <v>0</v>
      </c>
      <c r="F109" s="119"/>
      <c r="G109" s="107">
        <v>0</v>
      </c>
      <c r="H109" s="107">
        <v>0</v>
      </c>
      <c r="I109" s="119">
        <v>1</v>
      </c>
      <c r="J109" s="107">
        <v>20000</v>
      </c>
      <c r="K109" s="111">
        <v>4464.9799999999996</v>
      </c>
      <c r="L109" s="119">
        <v>1</v>
      </c>
      <c r="M109" s="107">
        <v>30000</v>
      </c>
      <c r="N109" s="128">
        <v>495</v>
      </c>
    </row>
    <row r="110" spans="1:14" x14ac:dyDescent="0.25">
      <c r="A110" s="99">
        <v>86</v>
      </c>
      <c r="B110" s="140" t="s">
        <v>143</v>
      </c>
      <c r="C110" s="119"/>
      <c r="D110" s="107">
        <v>0</v>
      </c>
      <c r="E110" s="107">
        <v>0</v>
      </c>
      <c r="F110" s="119"/>
      <c r="G110" s="107">
        <v>0</v>
      </c>
      <c r="H110" s="107">
        <v>0</v>
      </c>
      <c r="I110" s="119">
        <v>1</v>
      </c>
      <c r="J110" s="107">
        <v>85000</v>
      </c>
      <c r="K110" s="111">
        <v>85850.63</v>
      </c>
      <c r="L110" s="119">
        <v>1</v>
      </c>
      <c r="M110" s="107">
        <v>135000</v>
      </c>
      <c r="N110" s="128">
        <v>139086.54999999999</v>
      </c>
    </row>
    <row r="111" spans="1:14" x14ac:dyDescent="0.25">
      <c r="A111" s="93">
        <v>87</v>
      </c>
      <c r="B111" s="140" t="s">
        <v>144</v>
      </c>
      <c r="C111" s="119"/>
      <c r="D111" s="107">
        <v>0</v>
      </c>
      <c r="E111" s="107">
        <v>0</v>
      </c>
      <c r="F111" s="119"/>
      <c r="G111" s="107">
        <v>0</v>
      </c>
      <c r="H111" s="107">
        <v>0</v>
      </c>
      <c r="I111" s="119">
        <v>1</v>
      </c>
      <c r="J111" s="107">
        <v>50000</v>
      </c>
      <c r="K111" s="111">
        <v>50000</v>
      </c>
      <c r="L111" s="119"/>
      <c r="M111" s="107">
        <v>95000</v>
      </c>
      <c r="N111" s="113">
        <v>0</v>
      </c>
    </row>
    <row r="112" spans="1:14" x14ac:dyDescent="0.25">
      <c r="A112" s="99">
        <v>88</v>
      </c>
      <c r="B112" s="140" t="s">
        <v>145</v>
      </c>
      <c r="C112" s="119"/>
      <c r="D112" s="107">
        <v>0</v>
      </c>
      <c r="E112" s="107">
        <v>0</v>
      </c>
      <c r="F112" s="119"/>
      <c r="G112" s="107">
        <v>0</v>
      </c>
      <c r="H112" s="107">
        <v>0</v>
      </c>
      <c r="I112" s="119">
        <v>1</v>
      </c>
      <c r="J112" s="107">
        <v>56530</v>
      </c>
      <c r="K112" s="111">
        <v>50000</v>
      </c>
      <c r="L112" s="119"/>
      <c r="M112" s="107">
        <v>0</v>
      </c>
      <c r="N112" s="113">
        <v>0</v>
      </c>
    </row>
    <row r="113" spans="1:14" x14ac:dyDescent="0.25">
      <c r="A113" s="93">
        <v>89</v>
      </c>
      <c r="B113" s="140" t="s">
        <v>146</v>
      </c>
      <c r="C113" s="119"/>
      <c r="D113" s="107">
        <v>0</v>
      </c>
      <c r="E113" s="107">
        <v>0</v>
      </c>
      <c r="F113" s="119"/>
      <c r="G113" s="107">
        <v>0</v>
      </c>
      <c r="H113" s="107">
        <v>0</v>
      </c>
      <c r="I113" s="119">
        <v>1</v>
      </c>
      <c r="J113" s="107">
        <v>0</v>
      </c>
      <c r="K113" s="111">
        <v>2664.9</v>
      </c>
      <c r="L113" s="119"/>
      <c r="M113" s="107">
        <v>0</v>
      </c>
      <c r="N113" s="113">
        <v>0</v>
      </c>
    </row>
    <row r="114" spans="1:14" x14ac:dyDescent="0.25">
      <c r="A114" s="99">
        <v>90</v>
      </c>
      <c r="B114" s="140" t="s">
        <v>147</v>
      </c>
      <c r="C114" s="119"/>
      <c r="D114" s="107">
        <v>0</v>
      </c>
      <c r="E114" s="107">
        <v>0</v>
      </c>
      <c r="F114" s="119"/>
      <c r="G114" s="107">
        <v>0</v>
      </c>
      <c r="H114" s="107">
        <v>0</v>
      </c>
      <c r="I114" s="119">
        <v>1</v>
      </c>
      <c r="J114" s="107">
        <v>3470</v>
      </c>
      <c r="K114" s="111">
        <v>3470.13</v>
      </c>
      <c r="L114" s="119"/>
      <c r="M114" s="107">
        <v>0</v>
      </c>
      <c r="N114" s="113">
        <v>0</v>
      </c>
    </row>
    <row r="115" spans="1:14" x14ac:dyDescent="0.25">
      <c r="A115" s="93">
        <v>91</v>
      </c>
      <c r="B115" s="140" t="s">
        <v>148</v>
      </c>
      <c r="C115" s="119"/>
      <c r="D115" s="107">
        <v>0</v>
      </c>
      <c r="E115" s="107">
        <v>0</v>
      </c>
      <c r="F115" s="119"/>
      <c r="G115" s="107">
        <v>0</v>
      </c>
      <c r="H115" s="107">
        <v>0</v>
      </c>
      <c r="I115" s="119">
        <v>1</v>
      </c>
      <c r="J115" s="107">
        <v>0</v>
      </c>
      <c r="K115" s="111">
        <v>100000</v>
      </c>
      <c r="L115" s="119"/>
      <c r="M115" s="107">
        <v>0</v>
      </c>
      <c r="N115" s="113">
        <v>0</v>
      </c>
    </row>
    <row r="116" spans="1:14" x14ac:dyDescent="0.25">
      <c r="A116" s="99">
        <v>92</v>
      </c>
      <c r="B116" s="140" t="s">
        <v>149</v>
      </c>
      <c r="C116" s="119"/>
      <c r="D116" s="107">
        <v>0</v>
      </c>
      <c r="E116" s="107">
        <v>0</v>
      </c>
      <c r="F116" s="119"/>
      <c r="G116" s="107">
        <v>0</v>
      </c>
      <c r="H116" s="107">
        <v>0</v>
      </c>
      <c r="I116" s="119">
        <v>1</v>
      </c>
      <c r="J116" s="107">
        <v>39000</v>
      </c>
      <c r="K116" s="111">
        <v>14695.95</v>
      </c>
      <c r="L116" s="119"/>
      <c r="M116" s="107">
        <v>25000</v>
      </c>
      <c r="N116" s="113">
        <v>0</v>
      </c>
    </row>
    <row r="117" spans="1:14" x14ac:dyDescent="0.25">
      <c r="A117" s="93">
        <v>93</v>
      </c>
      <c r="B117" s="140" t="s">
        <v>151</v>
      </c>
      <c r="C117" s="119"/>
      <c r="D117" s="107">
        <v>0</v>
      </c>
      <c r="E117" s="107">
        <v>0</v>
      </c>
      <c r="F117" s="119"/>
      <c r="G117" s="107">
        <v>0</v>
      </c>
      <c r="H117" s="107">
        <v>0</v>
      </c>
      <c r="I117" s="119"/>
      <c r="J117" s="107">
        <v>750000</v>
      </c>
      <c r="K117" s="111">
        <v>0</v>
      </c>
      <c r="L117" s="119"/>
      <c r="M117" s="107">
        <v>0</v>
      </c>
      <c r="N117" s="113">
        <v>0</v>
      </c>
    </row>
    <row r="118" spans="1:14" x14ac:dyDescent="0.25">
      <c r="A118" s="99">
        <v>94</v>
      </c>
      <c r="B118" s="140" t="s">
        <v>152</v>
      </c>
      <c r="C118" s="119"/>
      <c r="D118" s="107">
        <v>0</v>
      </c>
      <c r="E118" s="107">
        <v>0</v>
      </c>
      <c r="F118" s="119"/>
      <c r="G118" s="107">
        <v>0</v>
      </c>
      <c r="H118" s="107">
        <v>0</v>
      </c>
      <c r="I118" s="119">
        <v>1</v>
      </c>
      <c r="J118" s="107">
        <v>40000</v>
      </c>
      <c r="K118" s="111">
        <v>25231.84</v>
      </c>
      <c r="L118" s="119">
        <v>1</v>
      </c>
      <c r="M118" s="107">
        <v>50000</v>
      </c>
      <c r="N118" s="128">
        <v>22242.129999999997</v>
      </c>
    </row>
    <row r="119" spans="1:14" x14ac:dyDescent="0.25">
      <c r="A119" s="93">
        <v>95</v>
      </c>
      <c r="B119" s="140" t="s">
        <v>153</v>
      </c>
      <c r="C119" s="119"/>
      <c r="D119" s="107">
        <v>0</v>
      </c>
      <c r="E119" s="107">
        <v>0</v>
      </c>
      <c r="F119" s="119"/>
      <c r="G119" s="107">
        <v>0</v>
      </c>
      <c r="H119" s="107">
        <v>0</v>
      </c>
      <c r="I119" s="119">
        <v>1</v>
      </c>
      <c r="J119" s="107">
        <v>0</v>
      </c>
      <c r="K119" s="111">
        <v>24536.1</v>
      </c>
      <c r="L119" s="119"/>
      <c r="M119" s="107">
        <v>0</v>
      </c>
      <c r="N119" s="113">
        <v>0</v>
      </c>
    </row>
    <row r="120" spans="1:14" x14ac:dyDescent="0.25">
      <c r="A120" s="99">
        <v>96</v>
      </c>
      <c r="B120" s="140" t="s">
        <v>155</v>
      </c>
      <c r="C120" s="119"/>
      <c r="D120" s="107">
        <v>0</v>
      </c>
      <c r="E120" s="107">
        <v>0</v>
      </c>
      <c r="F120" s="119"/>
      <c r="G120" s="107">
        <v>0</v>
      </c>
      <c r="H120" s="107">
        <v>0</v>
      </c>
      <c r="I120" s="119"/>
      <c r="J120" s="107">
        <v>0</v>
      </c>
      <c r="K120" s="111">
        <v>0</v>
      </c>
      <c r="L120" s="119">
        <v>1</v>
      </c>
      <c r="M120" s="107">
        <v>45000</v>
      </c>
      <c r="N120" s="128">
        <v>44520</v>
      </c>
    </row>
    <row r="121" spans="1:14" x14ac:dyDescent="0.25">
      <c r="A121" s="93">
        <v>97</v>
      </c>
      <c r="B121" s="140" t="s">
        <v>156</v>
      </c>
      <c r="C121" s="119"/>
      <c r="D121" s="107">
        <v>0</v>
      </c>
      <c r="E121" s="107">
        <v>0</v>
      </c>
      <c r="F121" s="119"/>
      <c r="G121" s="107">
        <v>0</v>
      </c>
      <c r="H121" s="107">
        <v>0</v>
      </c>
      <c r="I121" s="119"/>
      <c r="J121" s="107">
        <v>0</v>
      </c>
      <c r="K121" s="111">
        <v>0</v>
      </c>
      <c r="L121" s="119">
        <v>1</v>
      </c>
      <c r="M121" s="107">
        <v>25000</v>
      </c>
      <c r="N121" s="128">
        <v>7400</v>
      </c>
    </row>
    <row r="122" spans="1:14" x14ac:dyDescent="0.25">
      <c r="A122" s="99">
        <v>98</v>
      </c>
      <c r="B122" s="140" t="s">
        <v>131</v>
      </c>
      <c r="C122" s="119"/>
      <c r="D122" s="107">
        <v>0</v>
      </c>
      <c r="E122" s="107">
        <v>0</v>
      </c>
      <c r="F122" s="119"/>
      <c r="G122" s="107">
        <v>0</v>
      </c>
      <c r="H122" s="107">
        <v>0</v>
      </c>
      <c r="I122" s="119">
        <v>1</v>
      </c>
      <c r="J122" s="107">
        <v>30000</v>
      </c>
      <c r="K122" s="111">
        <v>21776.82</v>
      </c>
      <c r="L122" s="119">
        <v>1</v>
      </c>
      <c r="M122" s="107">
        <v>30000</v>
      </c>
      <c r="N122" s="128">
        <v>12909.01</v>
      </c>
    </row>
    <row r="123" spans="1:14" x14ac:dyDescent="0.25">
      <c r="A123" s="93">
        <v>99</v>
      </c>
      <c r="B123" s="140" t="s">
        <v>158</v>
      </c>
      <c r="C123" s="119"/>
      <c r="D123" s="107">
        <v>0</v>
      </c>
      <c r="E123" s="107">
        <v>0</v>
      </c>
      <c r="F123" s="119"/>
      <c r="G123" s="107">
        <v>0</v>
      </c>
      <c r="H123" s="107">
        <v>0</v>
      </c>
      <c r="I123" s="119"/>
      <c r="J123" s="107">
        <v>0</v>
      </c>
      <c r="K123" s="111">
        <v>0</v>
      </c>
      <c r="L123" s="119">
        <v>1</v>
      </c>
      <c r="M123" s="107">
        <v>20000</v>
      </c>
      <c r="N123" s="128">
        <v>19071.39</v>
      </c>
    </row>
    <row r="124" spans="1:14" x14ac:dyDescent="0.25">
      <c r="A124" s="99">
        <v>100</v>
      </c>
      <c r="B124" s="140" t="s">
        <v>159</v>
      </c>
      <c r="C124" s="119"/>
      <c r="D124" s="107">
        <v>0</v>
      </c>
      <c r="E124" s="107">
        <v>0</v>
      </c>
      <c r="F124" s="119"/>
      <c r="G124" s="107">
        <v>0</v>
      </c>
      <c r="H124" s="107">
        <v>0</v>
      </c>
      <c r="I124" s="119"/>
      <c r="J124" s="107">
        <v>0</v>
      </c>
      <c r="K124" s="111">
        <v>0</v>
      </c>
      <c r="L124" s="119"/>
      <c r="M124" s="107">
        <v>25000</v>
      </c>
      <c r="N124" s="128">
        <v>0</v>
      </c>
    </row>
    <row r="125" spans="1:14" ht="15.75" x14ac:dyDescent="0.25">
      <c r="A125" s="93">
        <v>101</v>
      </c>
      <c r="B125" s="124" t="s">
        <v>160</v>
      </c>
      <c r="C125" s="119"/>
      <c r="D125" s="150"/>
      <c r="E125" s="111"/>
      <c r="F125" s="119"/>
      <c r="G125" s="107"/>
      <c r="H125" s="111"/>
      <c r="I125" s="152">
        <v>1</v>
      </c>
      <c r="J125" s="153">
        <v>380000</v>
      </c>
      <c r="K125" s="154">
        <v>368961</v>
      </c>
      <c r="L125" s="152">
        <v>1</v>
      </c>
      <c r="M125" s="153">
        <v>400000</v>
      </c>
      <c r="N125" s="156">
        <v>354193</v>
      </c>
    </row>
    <row r="126" spans="1:14" ht="15.75" x14ac:dyDescent="0.25">
      <c r="A126" s="99">
        <v>102</v>
      </c>
      <c r="B126" s="124" t="s">
        <v>164</v>
      </c>
      <c r="C126" s="119"/>
      <c r="D126" s="150"/>
      <c r="E126" s="111"/>
      <c r="F126" s="119"/>
      <c r="G126" s="107"/>
      <c r="H126" s="111"/>
      <c r="I126" s="152">
        <v>1</v>
      </c>
      <c r="J126" s="153">
        <v>2000000</v>
      </c>
      <c r="K126" s="154">
        <v>61454</v>
      </c>
      <c r="L126" s="152">
        <v>1</v>
      </c>
      <c r="M126" s="153">
        <v>1000000</v>
      </c>
      <c r="N126" s="156">
        <v>793202</v>
      </c>
    </row>
    <row r="127" spans="1:14" ht="15.75" x14ac:dyDescent="0.25">
      <c r="A127" s="158">
        <v>103</v>
      </c>
      <c r="B127" s="161" t="s">
        <v>167</v>
      </c>
      <c r="C127" s="26"/>
      <c r="D127" s="162"/>
      <c r="E127" s="49"/>
      <c r="F127" s="26"/>
      <c r="G127" s="49"/>
      <c r="H127" s="49"/>
      <c r="I127" s="164">
        <v>1</v>
      </c>
      <c r="J127" s="166">
        <v>330242</v>
      </c>
      <c r="K127" s="167">
        <v>338753</v>
      </c>
      <c r="L127" s="168">
        <v>1</v>
      </c>
      <c r="M127" s="166">
        <v>107916</v>
      </c>
      <c r="N127" s="170">
        <v>107916</v>
      </c>
    </row>
    <row r="128" spans="1:14" ht="15.75" x14ac:dyDescent="0.25">
      <c r="A128" s="172">
        <v>104</v>
      </c>
      <c r="B128" s="161" t="s">
        <v>174</v>
      </c>
      <c r="C128" s="26"/>
      <c r="D128" s="162"/>
      <c r="E128" s="49"/>
      <c r="F128" s="26"/>
      <c r="G128" s="49"/>
      <c r="H128" s="49"/>
      <c r="I128" s="164">
        <v>1</v>
      </c>
      <c r="J128" s="166">
        <v>464243</v>
      </c>
      <c r="K128" s="167">
        <v>460059</v>
      </c>
      <c r="L128" s="168">
        <v>1</v>
      </c>
      <c r="M128" s="166">
        <v>570000</v>
      </c>
      <c r="N128" s="170">
        <v>560631</v>
      </c>
    </row>
    <row r="129" spans="1:14" x14ac:dyDescent="0.25">
      <c r="B129" s="59" t="s">
        <v>27</v>
      </c>
      <c r="C129" s="174">
        <f t="shared" ref="C129:H129" si="9">SUM(C25:C127)</f>
        <v>118</v>
      </c>
      <c r="D129" s="77">
        <f t="shared" si="9"/>
        <v>1128000</v>
      </c>
      <c r="E129" s="176">
        <f t="shared" si="9"/>
        <v>902932.35000000033</v>
      </c>
      <c r="F129" s="174">
        <f t="shared" si="9"/>
        <v>131</v>
      </c>
      <c r="G129" s="77">
        <f t="shared" si="9"/>
        <v>1591000</v>
      </c>
      <c r="H129" s="176">
        <f t="shared" si="9"/>
        <v>1100542.0399999998</v>
      </c>
      <c r="I129" s="178">
        <f t="shared" ref="I129:N129" si="10">SUM(I25:I128)</f>
        <v>114</v>
      </c>
      <c r="J129" s="77">
        <f t="shared" si="10"/>
        <v>5967985</v>
      </c>
      <c r="K129" s="77">
        <f t="shared" si="10"/>
        <v>2683813.5700000003</v>
      </c>
      <c r="L129" s="174">
        <f t="shared" si="10"/>
        <v>98</v>
      </c>
      <c r="M129" s="77">
        <f t="shared" si="10"/>
        <v>4851916</v>
      </c>
      <c r="N129" s="80">
        <f t="shared" si="10"/>
        <v>3265902.9399999995</v>
      </c>
    </row>
    <row r="130" spans="1:14" x14ac:dyDescent="0.25">
      <c r="A130" s="84"/>
      <c r="B130" s="84"/>
      <c r="C130" s="84"/>
      <c r="D130" s="4"/>
      <c r="E130" s="4"/>
      <c r="F130" s="84"/>
      <c r="G130" s="84"/>
      <c r="H130" s="84"/>
      <c r="I130" s="84"/>
      <c r="J130" s="84"/>
      <c r="K130" s="84"/>
      <c r="L130" s="84"/>
      <c r="M130" s="84"/>
      <c r="N130" s="84"/>
    </row>
    <row r="131" spans="1:14" x14ac:dyDescent="0.25">
      <c r="A131" s="84"/>
      <c r="B131" s="84"/>
      <c r="C131" s="84"/>
      <c r="D131" s="4"/>
      <c r="E131" s="4"/>
      <c r="F131" s="1" t="s">
        <v>176</v>
      </c>
      <c r="G131" s="1"/>
      <c r="H131" s="84"/>
      <c r="I131" s="84"/>
      <c r="J131" s="84"/>
      <c r="K131" s="84"/>
      <c r="L131" s="84"/>
      <c r="M131" s="84"/>
      <c r="N131" s="84"/>
    </row>
    <row r="132" spans="1:14" x14ac:dyDescent="0.25">
      <c r="A132" s="84"/>
      <c r="B132" s="84"/>
      <c r="C132" s="84"/>
      <c r="D132" s="4"/>
      <c r="E132" s="4"/>
      <c r="F132" s="84"/>
      <c r="G132" s="84"/>
      <c r="H132" s="84"/>
      <c r="I132" s="84"/>
      <c r="J132" s="84"/>
      <c r="K132" s="84"/>
      <c r="L132" s="84"/>
      <c r="M132" s="4"/>
      <c r="N132" s="4"/>
    </row>
    <row r="133" spans="1:14" ht="30" x14ac:dyDescent="0.25">
      <c r="B133" s="86" t="s">
        <v>40</v>
      </c>
      <c r="D133" s="4"/>
      <c r="E133" s="4"/>
    </row>
    <row r="134" spans="1:14" x14ac:dyDescent="0.25">
      <c r="A134" s="5" t="s">
        <v>4</v>
      </c>
      <c r="B134" s="97" t="s">
        <v>41</v>
      </c>
      <c r="C134" s="259" t="s">
        <v>9</v>
      </c>
      <c r="D134" s="257"/>
      <c r="E134" s="258"/>
      <c r="F134" s="259" t="s">
        <v>12</v>
      </c>
      <c r="G134" s="257"/>
      <c r="H134" s="258"/>
      <c r="I134" s="259" t="s">
        <v>13</v>
      </c>
      <c r="J134" s="257"/>
      <c r="K134" s="258"/>
      <c r="L134" s="256" t="s">
        <v>15</v>
      </c>
      <c r="M134" s="257"/>
      <c r="N134" s="258"/>
    </row>
    <row r="135" spans="1:14" x14ac:dyDescent="0.25">
      <c r="A135" s="8"/>
      <c r="B135" s="181" t="s">
        <v>179</v>
      </c>
      <c r="C135" s="183" t="s">
        <v>19</v>
      </c>
      <c r="D135" s="12" t="s">
        <v>22</v>
      </c>
      <c r="E135" s="184" t="s">
        <v>23</v>
      </c>
      <c r="F135" s="183" t="s">
        <v>19</v>
      </c>
      <c r="G135" s="185" t="s">
        <v>22</v>
      </c>
      <c r="H135" s="22" t="s">
        <v>23</v>
      </c>
      <c r="I135" s="183" t="s">
        <v>19</v>
      </c>
      <c r="J135" s="185" t="s">
        <v>22</v>
      </c>
      <c r="K135" s="22" t="s">
        <v>23</v>
      </c>
      <c r="L135" s="183" t="s">
        <v>19</v>
      </c>
      <c r="M135" s="185" t="s">
        <v>22</v>
      </c>
      <c r="N135" s="22" t="s">
        <v>23</v>
      </c>
    </row>
    <row r="136" spans="1:14" x14ac:dyDescent="0.25">
      <c r="A136" s="186">
        <v>1</v>
      </c>
      <c r="B136" s="127" t="s">
        <v>62</v>
      </c>
      <c r="C136" s="101">
        <v>1</v>
      </c>
      <c r="D136" s="49">
        <v>120000</v>
      </c>
      <c r="E136" s="103">
        <v>105320.63</v>
      </c>
      <c r="F136" s="33">
        <v>1</v>
      </c>
      <c r="G136" s="29">
        <v>156000</v>
      </c>
      <c r="H136" s="31">
        <v>135181.51999999999</v>
      </c>
      <c r="I136" s="33">
        <v>1</v>
      </c>
      <c r="J136" s="29">
        <v>156000</v>
      </c>
      <c r="K136" s="98">
        <v>157167.48000000001</v>
      </c>
      <c r="L136" s="27">
        <v>1</v>
      </c>
      <c r="M136" s="56">
        <v>180000</v>
      </c>
      <c r="N136" s="38">
        <v>81980.19</v>
      </c>
    </row>
    <row r="137" spans="1:14" x14ac:dyDescent="0.25">
      <c r="A137" s="188">
        <v>2</v>
      </c>
      <c r="B137" s="138" t="s">
        <v>88</v>
      </c>
      <c r="C137" s="47">
        <v>1</v>
      </c>
      <c r="D137" s="49">
        <v>10000</v>
      </c>
      <c r="E137" s="103">
        <v>6202</v>
      </c>
      <c r="F137" s="47">
        <v>1</v>
      </c>
      <c r="G137" s="49">
        <v>10000</v>
      </c>
      <c r="H137" s="51">
        <v>52550</v>
      </c>
      <c r="I137" s="47">
        <v>1</v>
      </c>
      <c r="J137" s="49">
        <v>110000</v>
      </c>
      <c r="K137" s="102">
        <v>46260</v>
      </c>
      <c r="L137" s="101">
        <v>1</v>
      </c>
      <c r="M137" s="49">
        <v>50000</v>
      </c>
      <c r="N137" s="51">
        <v>5300</v>
      </c>
    </row>
    <row r="138" spans="1:14" x14ac:dyDescent="0.25">
      <c r="A138" s="188">
        <v>3</v>
      </c>
      <c r="B138" s="138" t="s">
        <v>106</v>
      </c>
      <c r="C138" s="47">
        <v>1</v>
      </c>
      <c r="D138" s="49">
        <v>120000</v>
      </c>
      <c r="E138" s="103">
        <v>106379.15</v>
      </c>
      <c r="F138" s="47">
        <v>1</v>
      </c>
      <c r="G138" s="49">
        <v>120000</v>
      </c>
      <c r="H138" s="51">
        <v>125000</v>
      </c>
      <c r="I138" s="47">
        <v>1</v>
      </c>
      <c r="J138" s="49">
        <v>130000</v>
      </c>
      <c r="K138" s="102">
        <v>125000</v>
      </c>
      <c r="L138" s="101"/>
      <c r="M138" s="107">
        <v>0</v>
      </c>
      <c r="N138" s="51">
        <v>0</v>
      </c>
    </row>
    <row r="139" spans="1:14" x14ac:dyDescent="0.25">
      <c r="A139" s="188">
        <v>4</v>
      </c>
      <c r="B139" s="138" t="s">
        <v>119</v>
      </c>
      <c r="C139" s="47">
        <v>1</v>
      </c>
      <c r="D139" s="49">
        <v>20000</v>
      </c>
      <c r="E139" s="103">
        <v>20000</v>
      </c>
      <c r="F139" s="47">
        <v>1</v>
      </c>
      <c r="G139" s="49">
        <v>20000</v>
      </c>
      <c r="H139" s="51">
        <v>20000</v>
      </c>
      <c r="I139" s="47">
        <v>1</v>
      </c>
      <c r="J139" s="49">
        <v>30000</v>
      </c>
      <c r="K139" s="102">
        <v>20000</v>
      </c>
      <c r="L139" s="101"/>
      <c r="M139" s="49">
        <v>30000</v>
      </c>
      <c r="N139" s="51">
        <v>0</v>
      </c>
    </row>
    <row r="140" spans="1:14" x14ac:dyDescent="0.25">
      <c r="A140" s="188">
        <v>5</v>
      </c>
      <c r="B140" s="138" t="s">
        <v>123</v>
      </c>
      <c r="C140" s="47"/>
      <c r="D140" s="49">
        <v>120000</v>
      </c>
      <c r="E140" s="103">
        <v>0</v>
      </c>
      <c r="F140" s="47"/>
      <c r="G140" s="107">
        <v>0</v>
      </c>
      <c r="H140" s="51">
        <v>0</v>
      </c>
      <c r="I140" s="47"/>
      <c r="J140" s="107">
        <v>0</v>
      </c>
      <c r="K140" s="102">
        <v>0</v>
      </c>
      <c r="L140" s="101"/>
      <c r="M140" s="107">
        <v>0</v>
      </c>
      <c r="N140" s="51">
        <v>0</v>
      </c>
    </row>
    <row r="141" spans="1:14" x14ac:dyDescent="0.25">
      <c r="A141" s="188">
        <v>6</v>
      </c>
      <c r="B141" s="138" t="s">
        <v>133</v>
      </c>
      <c r="C141" s="47">
        <v>1</v>
      </c>
      <c r="D141" s="49">
        <v>50000</v>
      </c>
      <c r="E141" s="103">
        <v>30000</v>
      </c>
      <c r="F141" s="47"/>
      <c r="G141" s="107">
        <v>0</v>
      </c>
      <c r="H141" s="51">
        <v>0</v>
      </c>
      <c r="I141" s="47"/>
      <c r="J141" s="107">
        <v>0</v>
      </c>
      <c r="K141" s="102">
        <v>0</v>
      </c>
      <c r="L141" s="101"/>
      <c r="M141" s="107">
        <v>0</v>
      </c>
      <c r="N141" s="51">
        <v>0</v>
      </c>
    </row>
    <row r="142" spans="1:14" x14ac:dyDescent="0.25">
      <c r="A142" s="188">
        <v>7</v>
      </c>
      <c r="B142" s="138" t="s">
        <v>135</v>
      </c>
      <c r="C142" s="47">
        <v>1</v>
      </c>
      <c r="D142" s="49">
        <v>50000</v>
      </c>
      <c r="E142" s="103">
        <v>30000</v>
      </c>
      <c r="F142" s="147">
        <v>1</v>
      </c>
      <c r="G142" s="107">
        <v>30000</v>
      </c>
      <c r="H142" s="113">
        <v>30000</v>
      </c>
      <c r="I142" s="47">
        <v>1</v>
      </c>
      <c r="J142" s="107">
        <v>20000</v>
      </c>
      <c r="K142" s="102">
        <v>30000</v>
      </c>
      <c r="L142" s="101"/>
      <c r="M142" s="107">
        <v>0</v>
      </c>
      <c r="N142" s="51">
        <v>0</v>
      </c>
    </row>
    <row r="143" spans="1:14" x14ac:dyDescent="0.25">
      <c r="A143" s="188">
        <v>8</v>
      </c>
      <c r="B143" s="138" t="s">
        <v>138</v>
      </c>
      <c r="C143" s="47">
        <v>1</v>
      </c>
      <c r="D143" s="49">
        <v>4000</v>
      </c>
      <c r="E143" s="103">
        <v>3800</v>
      </c>
      <c r="F143" s="47">
        <v>1</v>
      </c>
      <c r="G143" s="49">
        <v>4000</v>
      </c>
      <c r="H143" s="51">
        <v>2600</v>
      </c>
      <c r="I143" s="47">
        <v>1</v>
      </c>
      <c r="J143" s="107">
        <v>0</v>
      </c>
      <c r="K143" s="102">
        <v>2400</v>
      </c>
      <c r="L143" s="101">
        <v>1</v>
      </c>
      <c r="M143" s="49">
        <v>4000</v>
      </c>
      <c r="N143" s="51">
        <v>3100</v>
      </c>
    </row>
    <row r="144" spans="1:14" x14ac:dyDescent="0.25">
      <c r="A144" s="188">
        <v>9</v>
      </c>
      <c r="B144" s="138" t="s">
        <v>183</v>
      </c>
      <c r="C144" s="47">
        <v>1</v>
      </c>
      <c r="D144" s="49">
        <v>10000</v>
      </c>
      <c r="E144" s="103">
        <v>5385.89</v>
      </c>
      <c r="F144" s="47"/>
      <c r="G144" s="107">
        <v>0</v>
      </c>
      <c r="H144" s="51">
        <v>0</v>
      </c>
      <c r="I144" s="47"/>
      <c r="J144" s="107">
        <v>0</v>
      </c>
      <c r="K144" s="102">
        <v>0</v>
      </c>
      <c r="L144" s="101"/>
      <c r="M144" s="107">
        <v>0</v>
      </c>
      <c r="N144" s="51">
        <v>0</v>
      </c>
    </row>
    <row r="145" spans="1:14" x14ac:dyDescent="0.25">
      <c r="A145" s="188">
        <v>10</v>
      </c>
      <c r="B145" s="138" t="s">
        <v>184</v>
      </c>
      <c r="C145" s="47">
        <v>1</v>
      </c>
      <c r="D145" s="49">
        <v>10000</v>
      </c>
      <c r="E145" s="103">
        <v>9857</v>
      </c>
      <c r="F145" s="47"/>
      <c r="G145" s="107">
        <v>0</v>
      </c>
      <c r="H145" s="51">
        <v>0</v>
      </c>
      <c r="I145" s="47"/>
      <c r="J145" s="107">
        <v>0</v>
      </c>
      <c r="K145" s="102">
        <v>0</v>
      </c>
      <c r="L145" s="101"/>
      <c r="M145" s="107">
        <v>0</v>
      </c>
      <c r="N145" s="51">
        <v>0</v>
      </c>
    </row>
    <row r="146" spans="1:14" x14ac:dyDescent="0.25">
      <c r="A146" s="188">
        <v>11</v>
      </c>
      <c r="B146" s="138" t="s">
        <v>154</v>
      </c>
      <c r="C146" s="47">
        <v>1</v>
      </c>
      <c r="D146" s="29">
        <v>0</v>
      </c>
      <c r="E146" s="51">
        <v>7710.31</v>
      </c>
      <c r="F146" s="47">
        <v>1</v>
      </c>
      <c r="G146" s="49">
        <v>30000</v>
      </c>
      <c r="H146" s="51">
        <v>22984.9</v>
      </c>
      <c r="I146" s="47">
        <v>1</v>
      </c>
      <c r="J146" s="49">
        <v>30000</v>
      </c>
      <c r="K146" s="102">
        <v>1130.33</v>
      </c>
      <c r="L146" s="101">
        <v>1</v>
      </c>
      <c r="M146" s="49">
        <v>30000</v>
      </c>
      <c r="N146" s="51">
        <v>16227.14</v>
      </c>
    </row>
    <row r="147" spans="1:14" x14ac:dyDescent="0.25">
      <c r="A147" s="188">
        <v>12</v>
      </c>
      <c r="B147" s="138" t="s">
        <v>157</v>
      </c>
      <c r="C147" s="47"/>
      <c r="D147" s="49">
        <v>0</v>
      </c>
      <c r="E147" s="113">
        <v>0</v>
      </c>
      <c r="F147" s="47"/>
      <c r="G147" s="107">
        <v>0</v>
      </c>
      <c r="H147" s="111">
        <v>0</v>
      </c>
      <c r="I147" s="101">
        <v>1</v>
      </c>
      <c r="J147" s="49">
        <v>20000</v>
      </c>
      <c r="K147" s="102">
        <v>11140.46</v>
      </c>
      <c r="L147" s="101"/>
      <c r="M147" s="107">
        <v>0</v>
      </c>
      <c r="N147" s="113">
        <v>0</v>
      </c>
    </row>
    <row r="148" spans="1:14" x14ac:dyDescent="0.25">
      <c r="A148" s="188">
        <v>13</v>
      </c>
      <c r="B148" s="100" t="s">
        <v>161</v>
      </c>
      <c r="C148" s="47">
        <v>1</v>
      </c>
      <c r="D148" s="29">
        <v>0</v>
      </c>
      <c r="E148" s="51">
        <v>4780</v>
      </c>
      <c r="F148" s="47"/>
      <c r="G148" s="107">
        <v>0</v>
      </c>
      <c r="H148" s="51">
        <v>0</v>
      </c>
      <c r="I148" s="47"/>
      <c r="J148" s="107">
        <v>0</v>
      </c>
      <c r="K148" s="102">
        <v>0</v>
      </c>
      <c r="L148" s="101"/>
      <c r="M148" s="107">
        <v>0</v>
      </c>
      <c r="N148" s="51">
        <v>0</v>
      </c>
    </row>
    <row r="149" spans="1:14" x14ac:dyDescent="0.25">
      <c r="A149" s="188">
        <v>14</v>
      </c>
      <c r="B149" s="100" t="s">
        <v>163</v>
      </c>
      <c r="C149" s="147">
        <v>1</v>
      </c>
      <c r="D149" s="29">
        <v>0</v>
      </c>
      <c r="E149" s="113">
        <v>7564.1</v>
      </c>
      <c r="F149" s="47"/>
      <c r="G149" s="107">
        <v>0</v>
      </c>
      <c r="H149" s="51">
        <v>0</v>
      </c>
      <c r="I149" s="47"/>
      <c r="J149" s="107">
        <v>0</v>
      </c>
      <c r="K149" s="102">
        <v>0</v>
      </c>
      <c r="L149" s="101"/>
      <c r="M149" s="107">
        <v>0</v>
      </c>
      <c r="N149" s="51">
        <v>0</v>
      </c>
    </row>
    <row r="150" spans="1:14" x14ac:dyDescent="0.25">
      <c r="A150" s="188">
        <v>15</v>
      </c>
      <c r="B150" s="100" t="s">
        <v>165</v>
      </c>
      <c r="C150" s="47"/>
      <c r="D150" s="49">
        <v>45000</v>
      </c>
      <c r="E150" s="51">
        <v>0</v>
      </c>
      <c r="F150" s="47"/>
      <c r="G150" s="49">
        <v>20000</v>
      </c>
      <c r="H150" s="51">
        <v>0</v>
      </c>
      <c r="I150" s="47"/>
      <c r="J150" s="107">
        <v>0</v>
      </c>
      <c r="K150" s="102">
        <v>0</v>
      </c>
      <c r="L150" s="101"/>
      <c r="M150" s="107">
        <v>0</v>
      </c>
      <c r="N150" s="51">
        <v>0</v>
      </c>
    </row>
    <row r="151" spans="1:14" x14ac:dyDescent="0.25">
      <c r="A151" s="188">
        <v>16</v>
      </c>
      <c r="B151" s="159" t="s">
        <v>166</v>
      </c>
      <c r="C151" s="33"/>
      <c r="D151" s="107">
        <v>0</v>
      </c>
      <c r="E151" s="113">
        <v>0</v>
      </c>
      <c r="F151" s="47">
        <v>1</v>
      </c>
      <c r="G151" s="107">
        <v>0</v>
      </c>
      <c r="H151" s="51">
        <v>19960</v>
      </c>
      <c r="I151" s="47"/>
      <c r="J151" s="107">
        <v>0</v>
      </c>
      <c r="K151" s="102">
        <v>0</v>
      </c>
      <c r="L151" s="101"/>
      <c r="M151" s="107">
        <v>0</v>
      </c>
      <c r="N151" s="51">
        <v>0</v>
      </c>
    </row>
    <row r="152" spans="1:14" x14ac:dyDescent="0.25">
      <c r="A152" s="188">
        <v>17</v>
      </c>
      <c r="B152" s="138" t="s">
        <v>168</v>
      </c>
      <c r="C152" s="47"/>
      <c r="D152" s="107">
        <v>0</v>
      </c>
      <c r="E152" s="113">
        <v>0</v>
      </c>
      <c r="F152" s="47">
        <v>1</v>
      </c>
      <c r="G152" s="49">
        <v>500000</v>
      </c>
      <c r="H152" s="51">
        <v>505387.38</v>
      </c>
      <c r="I152" s="47">
        <v>1</v>
      </c>
      <c r="J152" s="49">
        <v>600000</v>
      </c>
      <c r="K152" s="102">
        <v>588335.98</v>
      </c>
      <c r="L152" s="101">
        <v>1</v>
      </c>
      <c r="M152" s="49">
        <v>700000</v>
      </c>
      <c r="N152" s="51">
        <v>550013.32999999996</v>
      </c>
    </row>
    <row r="153" spans="1:14" x14ac:dyDescent="0.25">
      <c r="A153" s="188">
        <v>18</v>
      </c>
      <c r="B153" s="138" t="s">
        <v>169</v>
      </c>
      <c r="C153" s="47"/>
      <c r="D153" s="107">
        <v>0</v>
      </c>
      <c r="E153" s="113">
        <v>0</v>
      </c>
      <c r="F153" s="47">
        <v>1</v>
      </c>
      <c r="G153" s="49">
        <v>600000</v>
      </c>
      <c r="H153" s="51">
        <v>613494.66</v>
      </c>
      <c r="I153" s="47">
        <v>1</v>
      </c>
      <c r="J153" s="49">
        <v>1000000</v>
      </c>
      <c r="K153" s="102">
        <v>833571.08</v>
      </c>
      <c r="L153" s="101">
        <v>1</v>
      </c>
      <c r="M153" s="49">
        <v>930000</v>
      </c>
      <c r="N153" s="51">
        <v>788318.18</v>
      </c>
    </row>
    <row r="154" spans="1:14" x14ac:dyDescent="0.25">
      <c r="A154" s="188">
        <v>19</v>
      </c>
      <c r="B154" s="100" t="s">
        <v>170</v>
      </c>
      <c r="C154" s="47"/>
      <c r="D154" s="107">
        <v>0</v>
      </c>
      <c r="E154" s="113">
        <v>0</v>
      </c>
      <c r="F154" s="47">
        <v>1</v>
      </c>
      <c r="G154" s="107">
        <v>0</v>
      </c>
      <c r="H154" s="51">
        <v>49170.02</v>
      </c>
      <c r="I154" s="47">
        <v>1</v>
      </c>
      <c r="J154" s="107">
        <v>0</v>
      </c>
      <c r="K154" s="102">
        <v>15210</v>
      </c>
      <c r="L154" s="119">
        <v>1</v>
      </c>
      <c r="M154" s="107">
        <v>70000</v>
      </c>
      <c r="N154" s="113">
        <v>42032.87</v>
      </c>
    </row>
    <row r="155" spans="1:14" x14ac:dyDescent="0.25">
      <c r="A155" s="137">
        <v>20</v>
      </c>
      <c r="B155" s="100" t="s">
        <v>171</v>
      </c>
      <c r="C155" s="147"/>
      <c r="D155" s="107">
        <v>0</v>
      </c>
      <c r="E155" s="113">
        <v>0</v>
      </c>
      <c r="F155" s="147">
        <v>1</v>
      </c>
      <c r="G155" s="107">
        <v>800000</v>
      </c>
      <c r="H155" s="113">
        <v>1493865.23</v>
      </c>
      <c r="I155" s="147"/>
      <c r="J155" s="107">
        <v>0</v>
      </c>
      <c r="K155" s="111">
        <v>0</v>
      </c>
      <c r="L155" s="119"/>
      <c r="M155" s="107">
        <v>0</v>
      </c>
      <c r="N155" s="113">
        <v>0</v>
      </c>
    </row>
    <row r="156" spans="1:14" x14ac:dyDescent="0.25">
      <c r="A156" s="137">
        <v>21</v>
      </c>
      <c r="B156" s="100" t="s">
        <v>173</v>
      </c>
      <c r="C156" s="147"/>
      <c r="D156" s="107">
        <v>0</v>
      </c>
      <c r="E156" s="113">
        <v>0</v>
      </c>
      <c r="F156" s="147"/>
      <c r="G156" s="107">
        <v>0</v>
      </c>
      <c r="H156" s="113">
        <v>0</v>
      </c>
      <c r="I156" s="147"/>
      <c r="J156" s="107">
        <v>0</v>
      </c>
      <c r="K156" s="111">
        <v>0</v>
      </c>
      <c r="L156" s="119">
        <v>1</v>
      </c>
      <c r="M156" s="107">
        <v>0</v>
      </c>
      <c r="N156" s="113">
        <v>950400.35</v>
      </c>
    </row>
    <row r="157" spans="1:14" x14ac:dyDescent="0.25">
      <c r="A157" s="137">
        <v>22</v>
      </c>
      <c r="B157" s="193" t="s">
        <v>175</v>
      </c>
      <c r="C157" s="147"/>
      <c r="D157" s="107"/>
      <c r="E157" s="113"/>
      <c r="F157" s="179">
        <v>1</v>
      </c>
      <c r="G157" s="153">
        <v>707712.17</v>
      </c>
      <c r="H157" s="180">
        <v>707712.17</v>
      </c>
      <c r="I157" s="147"/>
      <c r="J157" s="107"/>
      <c r="K157" s="111"/>
      <c r="L157" s="119"/>
      <c r="M157" s="107"/>
      <c r="N157" s="113"/>
    </row>
    <row r="158" spans="1:14" x14ac:dyDescent="0.25">
      <c r="A158" s="137">
        <v>23</v>
      </c>
      <c r="B158" s="72" t="s">
        <v>177</v>
      </c>
      <c r="C158" s="147"/>
      <c r="D158" s="107">
        <v>0</v>
      </c>
      <c r="E158" s="113">
        <v>0</v>
      </c>
      <c r="F158" s="147">
        <v>1</v>
      </c>
      <c r="G158" s="107">
        <v>0</v>
      </c>
      <c r="H158" s="113">
        <v>4916.8500000000004</v>
      </c>
      <c r="I158" s="147"/>
      <c r="J158" s="107">
        <v>0</v>
      </c>
      <c r="K158" s="111">
        <v>0</v>
      </c>
      <c r="L158" s="119"/>
      <c r="M158" s="107">
        <v>0</v>
      </c>
      <c r="N158" s="113">
        <v>0</v>
      </c>
    </row>
    <row r="159" spans="1:14" x14ac:dyDescent="0.25">
      <c r="A159" s="137">
        <v>24</v>
      </c>
      <c r="B159" s="100" t="s">
        <v>178</v>
      </c>
      <c r="C159" s="147"/>
      <c r="D159" s="107">
        <v>0</v>
      </c>
      <c r="E159" s="113">
        <v>0</v>
      </c>
      <c r="F159" s="147"/>
      <c r="G159" s="107">
        <v>0</v>
      </c>
      <c r="H159" s="51">
        <v>0</v>
      </c>
      <c r="I159" s="147">
        <v>1</v>
      </c>
      <c r="J159" s="49">
        <v>0</v>
      </c>
      <c r="K159" s="111">
        <v>95354.58</v>
      </c>
      <c r="L159" s="119"/>
      <c r="M159" s="107">
        <v>0</v>
      </c>
      <c r="N159" s="113">
        <v>0</v>
      </c>
    </row>
    <row r="160" spans="1:14" x14ac:dyDescent="0.25">
      <c r="A160" s="137">
        <v>25</v>
      </c>
      <c r="B160" s="161" t="s">
        <v>180</v>
      </c>
      <c r="C160" s="147"/>
      <c r="D160" s="107"/>
      <c r="E160" s="113"/>
      <c r="F160" s="147"/>
      <c r="G160" s="107"/>
      <c r="H160" s="113"/>
      <c r="I160" s="147"/>
      <c r="J160" s="107"/>
      <c r="K160" s="111"/>
      <c r="L160" s="152">
        <v>1</v>
      </c>
      <c r="M160" s="153">
        <v>1500000</v>
      </c>
      <c r="N160" s="180">
        <v>1476819</v>
      </c>
    </row>
    <row r="161" spans="1:14" x14ac:dyDescent="0.25">
      <c r="A161" s="137">
        <v>26</v>
      </c>
      <c r="B161" s="161" t="s">
        <v>181</v>
      </c>
      <c r="C161" s="147"/>
      <c r="D161" s="107"/>
      <c r="E161" s="113"/>
      <c r="F161" s="147"/>
      <c r="G161" s="107"/>
      <c r="H161" s="113"/>
      <c r="I161" s="147"/>
      <c r="J161" s="107"/>
      <c r="K161" s="111"/>
      <c r="L161" s="152">
        <v>1</v>
      </c>
      <c r="M161" s="153">
        <v>800000</v>
      </c>
      <c r="N161" s="180">
        <v>766665</v>
      </c>
    </row>
    <row r="162" spans="1:14" x14ac:dyDescent="0.25">
      <c r="A162" s="137">
        <v>27</v>
      </c>
      <c r="B162" s="161" t="s">
        <v>182</v>
      </c>
      <c r="C162" s="147"/>
      <c r="D162" s="107"/>
      <c r="E162" s="113"/>
      <c r="F162" s="147"/>
      <c r="G162" s="107"/>
      <c r="H162" s="113"/>
      <c r="I162" s="147"/>
      <c r="J162" s="107"/>
      <c r="K162" s="111"/>
      <c r="L162" s="152">
        <v>1</v>
      </c>
      <c r="M162" s="153">
        <v>300000</v>
      </c>
      <c r="N162" s="180">
        <v>296800</v>
      </c>
    </row>
    <row r="163" spans="1:14" x14ac:dyDescent="0.25">
      <c r="A163" s="137"/>
      <c r="B163" s="161"/>
      <c r="C163" s="65"/>
      <c r="D163" s="66"/>
      <c r="E163" s="70"/>
      <c r="F163" s="65"/>
      <c r="G163" s="107"/>
      <c r="H163" s="70"/>
      <c r="I163" s="65"/>
      <c r="J163" s="107"/>
      <c r="K163" s="195"/>
      <c r="L163" s="196"/>
      <c r="M163" s="198"/>
      <c r="N163" s="200"/>
    </row>
    <row r="164" spans="1:14" x14ac:dyDescent="0.25">
      <c r="A164" s="72"/>
      <c r="B164" s="59" t="s">
        <v>27</v>
      </c>
      <c r="C164" s="75">
        <f t="shared" ref="C164:N164" si="11">SUM(C136:C163)</f>
        <v>12</v>
      </c>
      <c r="D164" s="76">
        <f t="shared" si="11"/>
        <v>559000</v>
      </c>
      <c r="E164" s="199">
        <f t="shared" si="11"/>
        <v>336999.08</v>
      </c>
      <c r="F164" s="75">
        <f t="shared" si="11"/>
        <v>14</v>
      </c>
      <c r="G164" s="76">
        <f t="shared" si="11"/>
        <v>2997712.17</v>
      </c>
      <c r="H164" s="78">
        <f t="shared" si="11"/>
        <v>3782822.73</v>
      </c>
      <c r="I164" s="75">
        <f t="shared" si="11"/>
        <v>12</v>
      </c>
      <c r="J164" s="76">
        <f t="shared" si="11"/>
        <v>2096000</v>
      </c>
      <c r="K164" s="203">
        <f t="shared" si="11"/>
        <v>1925569.9100000001</v>
      </c>
      <c r="L164" s="205">
        <f t="shared" si="11"/>
        <v>11</v>
      </c>
      <c r="M164" s="76">
        <f t="shared" si="11"/>
        <v>4594000</v>
      </c>
      <c r="N164" s="78">
        <f t="shared" si="11"/>
        <v>4977656.0600000005</v>
      </c>
    </row>
    <row r="165" spans="1:14" x14ac:dyDescent="0.25">
      <c r="A165" s="84"/>
      <c r="B165" s="84"/>
      <c r="C165" s="84"/>
      <c r="D165" s="4"/>
      <c r="E165" s="4"/>
      <c r="F165" s="84"/>
      <c r="G165" s="84"/>
      <c r="H165" s="84"/>
      <c r="I165" s="84"/>
      <c r="J165" s="84"/>
      <c r="K165" s="84"/>
      <c r="L165" s="84"/>
      <c r="M165" s="84"/>
      <c r="N165" s="84"/>
    </row>
    <row r="166" spans="1:14" x14ac:dyDescent="0.25">
      <c r="A166" s="84"/>
      <c r="B166" s="84"/>
      <c r="C166" s="84"/>
      <c r="D166" s="4"/>
      <c r="E166" s="4"/>
      <c r="F166" s="1" t="s">
        <v>185</v>
      </c>
      <c r="G166" s="1"/>
      <c r="H166" s="84"/>
      <c r="I166" s="84"/>
      <c r="J166" s="84"/>
      <c r="K166" s="84"/>
      <c r="L166" s="84"/>
      <c r="M166" s="84"/>
      <c r="N166" s="84"/>
    </row>
    <row r="167" spans="1:14" x14ac:dyDescent="0.25">
      <c r="A167" s="84"/>
      <c r="B167" s="84"/>
      <c r="C167" s="84"/>
      <c r="D167" s="4"/>
      <c r="E167" s="4"/>
      <c r="F167" s="84"/>
      <c r="G167" s="84"/>
      <c r="H167" s="84"/>
      <c r="I167" s="84"/>
      <c r="J167" s="4"/>
      <c r="K167" s="4"/>
      <c r="L167" s="84"/>
      <c r="M167" s="84"/>
      <c r="N167" s="84"/>
    </row>
    <row r="168" spans="1:14" ht="30" x14ac:dyDescent="0.25">
      <c r="B168" s="86" t="s">
        <v>40</v>
      </c>
      <c r="D168" s="4"/>
      <c r="E168" s="4"/>
      <c r="M168" s="4"/>
      <c r="N168" s="4"/>
    </row>
    <row r="169" spans="1:14" x14ac:dyDescent="0.25">
      <c r="A169" s="5" t="s">
        <v>4</v>
      </c>
      <c r="B169" s="206" t="s">
        <v>41</v>
      </c>
      <c r="C169" s="256" t="s">
        <v>9</v>
      </c>
      <c r="D169" s="257"/>
      <c r="E169" s="258"/>
      <c r="F169" s="256" t="s">
        <v>12</v>
      </c>
      <c r="G169" s="257"/>
      <c r="H169" s="258"/>
      <c r="I169" s="259" t="s">
        <v>13</v>
      </c>
      <c r="J169" s="257"/>
      <c r="K169" s="257"/>
      <c r="L169" s="256" t="s">
        <v>15</v>
      </c>
      <c r="M169" s="257"/>
      <c r="N169" s="258"/>
    </row>
    <row r="170" spans="1:14" x14ac:dyDescent="0.25">
      <c r="A170" s="8"/>
      <c r="B170" s="60" t="s">
        <v>186</v>
      </c>
      <c r="C170" s="91" t="s">
        <v>19</v>
      </c>
      <c r="D170" s="12" t="s">
        <v>22</v>
      </c>
      <c r="E170" s="17" t="s">
        <v>23</v>
      </c>
      <c r="F170" s="91" t="s">
        <v>19</v>
      </c>
      <c r="G170" s="19" t="s">
        <v>22</v>
      </c>
      <c r="H170" s="22" t="s">
        <v>23</v>
      </c>
      <c r="I170" s="15" t="s">
        <v>19</v>
      </c>
      <c r="J170" s="19" t="s">
        <v>22</v>
      </c>
      <c r="K170" s="207" t="s">
        <v>23</v>
      </c>
      <c r="L170" s="91" t="s">
        <v>19</v>
      </c>
      <c r="M170" s="19" t="s">
        <v>22</v>
      </c>
      <c r="N170" s="22" t="s">
        <v>23</v>
      </c>
    </row>
    <row r="171" spans="1:14" x14ac:dyDescent="0.25">
      <c r="A171" s="125">
        <v>1</v>
      </c>
      <c r="B171" s="208" t="s">
        <v>187</v>
      </c>
      <c r="C171" s="96"/>
      <c r="D171" s="29">
        <v>40000</v>
      </c>
      <c r="E171" s="31">
        <v>32978.839999999997</v>
      </c>
      <c r="F171" s="96">
        <v>1</v>
      </c>
      <c r="G171" s="49">
        <v>53000</v>
      </c>
      <c r="H171" s="51">
        <v>6014</v>
      </c>
      <c r="I171" s="33">
        <v>1</v>
      </c>
      <c r="J171" s="49">
        <v>84800</v>
      </c>
      <c r="K171" s="98">
        <v>51272.160000000003</v>
      </c>
      <c r="L171" s="96">
        <v>1</v>
      </c>
      <c r="M171" s="29">
        <v>53000</v>
      </c>
      <c r="N171" s="51">
        <v>35319.199999999997</v>
      </c>
    </row>
    <row r="172" spans="1:14" x14ac:dyDescent="0.25">
      <c r="A172" s="137">
        <v>2</v>
      </c>
      <c r="B172" s="208" t="s">
        <v>188</v>
      </c>
      <c r="C172" s="101">
        <v>1</v>
      </c>
      <c r="D172" s="49">
        <v>20000</v>
      </c>
      <c r="E172" s="51">
        <v>19256.5</v>
      </c>
      <c r="F172" s="101">
        <v>1</v>
      </c>
      <c r="G172" s="49">
        <v>21200</v>
      </c>
      <c r="H172" s="51">
        <v>43335</v>
      </c>
      <c r="I172" s="47">
        <v>1</v>
      </c>
      <c r="J172" s="49">
        <v>127200</v>
      </c>
      <c r="K172" s="102">
        <v>54828.24</v>
      </c>
      <c r="L172" s="101">
        <v>1</v>
      </c>
      <c r="M172" s="49">
        <v>84800</v>
      </c>
      <c r="N172" s="51">
        <v>47357.59</v>
      </c>
    </row>
    <row r="173" spans="1:14" x14ac:dyDescent="0.25">
      <c r="A173" s="125">
        <v>3</v>
      </c>
      <c r="B173" s="208" t="s">
        <v>189</v>
      </c>
      <c r="C173" s="101">
        <v>1</v>
      </c>
      <c r="D173" s="49">
        <v>30000</v>
      </c>
      <c r="E173" s="51">
        <v>34876</v>
      </c>
      <c r="F173" s="101">
        <v>1</v>
      </c>
      <c r="G173" s="49">
        <v>42400</v>
      </c>
      <c r="H173" s="51">
        <v>10820</v>
      </c>
      <c r="I173" s="47">
        <v>1</v>
      </c>
      <c r="J173" s="49">
        <v>106000</v>
      </c>
      <c r="K173" s="102">
        <v>33880.9</v>
      </c>
      <c r="L173" s="101">
        <v>1</v>
      </c>
      <c r="M173" s="49">
        <v>53000</v>
      </c>
      <c r="N173" s="51">
        <v>26465</v>
      </c>
    </row>
    <row r="174" spans="1:14" ht="30" x14ac:dyDescent="0.25">
      <c r="A174" s="137">
        <v>4</v>
      </c>
      <c r="B174" s="209" t="s">
        <v>190</v>
      </c>
      <c r="C174" s="101">
        <v>1</v>
      </c>
      <c r="D174" s="49">
        <v>62500</v>
      </c>
      <c r="E174" s="51">
        <v>58500</v>
      </c>
      <c r="F174" s="101"/>
      <c r="G174" s="107">
        <v>0</v>
      </c>
      <c r="H174" s="113">
        <v>0</v>
      </c>
      <c r="I174" s="47"/>
      <c r="J174" s="107">
        <v>0</v>
      </c>
      <c r="K174" s="102">
        <v>0</v>
      </c>
      <c r="L174" s="101"/>
      <c r="M174" s="107">
        <v>0</v>
      </c>
      <c r="N174" s="113">
        <v>0</v>
      </c>
    </row>
    <row r="175" spans="1:14" x14ac:dyDescent="0.25">
      <c r="A175" s="125">
        <v>5</v>
      </c>
      <c r="B175" s="208" t="s">
        <v>191</v>
      </c>
      <c r="C175" s="101">
        <v>1</v>
      </c>
      <c r="D175" s="49">
        <v>42500</v>
      </c>
      <c r="E175" s="51">
        <v>46500</v>
      </c>
      <c r="F175" s="101">
        <v>1</v>
      </c>
      <c r="G175" s="49">
        <v>59360</v>
      </c>
      <c r="H175" s="51">
        <v>22488</v>
      </c>
      <c r="I175" s="47">
        <v>1</v>
      </c>
      <c r="J175" s="49">
        <v>53000</v>
      </c>
      <c r="K175" s="102">
        <v>10281</v>
      </c>
      <c r="L175" s="101">
        <v>1</v>
      </c>
      <c r="M175" s="49">
        <v>27000</v>
      </c>
      <c r="N175" s="51">
        <v>30479.9</v>
      </c>
    </row>
    <row r="176" spans="1:14" x14ac:dyDescent="0.25">
      <c r="A176" s="137">
        <v>6</v>
      </c>
      <c r="B176" s="208" t="s">
        <v>192</v>
      </c>
      <c r="C176" s="101">
        <v>1</v>
      </c>
      <c r="D176" s="49">
        <v>25500</v>
      </c>
      <c r="E176" s="51">
        <v>39750</v>
      </c>
      <c r="F176" s="101"/>
      <c r="G176" s="107">
        <v>0</v>
      </c>
      <c r="H176" s="113">
        <v>0</v>
      </c>
      <c r="I176" s="47"/>
      <c r="J176" s="107">
        <v>0</v>
      </c>
      <c r="K176" s="102">
        <v>0</v>
      </c>
      <c r="L176" s="101"/>
      <c r="M176" s="107">
        <v>0</v>
      </c>
      <c r="N176" s="113">
        <v>0</v>
      </c>
    </row>
    <row r="177" spans="1:14" x14ac:dyDescent="0.25">
      <c r="A177" s="125">
        <v>7</v>
      </c>
      <c r="B177" s="208" t="s">
        <v>193</v>
      </c>
      <c r="C177" s="101">
        <v>1</v>
      </c>
      <c r="D177" s="49">
        <v>50000</v>
      </c>
      <c r="E177" s="51">
        <v>47036.72</v>
      </c>
      <c r="F177" s="101">
        <v>1</v>
      </c>
      <c r="G177" s="49">
        <v>63600</v>
      </c>
      <c r="H177" s="51">
        <v>111053.75999999999</v>
      </c>
      <c r="I177" s="47">
        <v>1</v>
      </c>
      <c r="J177" s="49">
        <v>127200</v>
      </c>
      <c r="K177" s="102">
        <v>305193.83</v>
      </c>
      <c r="L177" s="101">
        <v>1</v>
      </c>
      <c r="M177" s="49">
        <v>84800</v>
      </c>
      <c r="N177" s="51">
        <v>103530.67</v>
      </c>
    </row>
    <row r="178" spans="1:14" x14ac:dyDescent="0.25">
      <c r="A178" s="137">
        <v>8</v>
      </c>
      <c r="B178" s="208" t="s">
        <v>194</v>
      </c>
      <c r="C178" s="101">
        <v>1</v>
      </c>
      <c r="D178" s="49">
        <v>30000</v>
      </c>
      <c r="E178" s="51">
        <v>40010</v>
      </c>
      <c r="F178" s="101">
        <v>1</v>
      </c>
      <c r="G178" s="49">
        <v>106000</v>
      </c>
      <c r="H178" s="51">
        <v>51146.8</v>
      </c>
      <c r="I178" s="47">
        <v>1</v>
      </c>
      <c r="J178" s="49">
        <v>106000</v>
      </c>
      <c r="K178" s="102">
        <v>91386.2</v>
      </c>
      <c r="L178" s="101">
        <v>1</v>
      </c>
      <c r="M178" s="49">
        <v>53000</v>
      </c>
      <c r="N178" s="51">
        <v>10176</v>
      </c>
    </row>
    <row r="179" spans="1:14" x14ac:dyDescent="0.25">
      <c r="A179" s="125">
        <v>9</v>
      </c>
      <c r="B179" s="208" t="s">
        <v>195</v>
      </c>
      <c r="C179" s="101">
        <v>1</v>
      </c>
      <c r="D179" s="49">
        <v>180000</v>
      </c>
      <c r="E179" s="51">
        <v>74941.070000000007</v>
      </c>
      <c r="F179" s="101">
        <v>1</v>
      </c>
      <c r="G179" s="49">
        <v>300000</v>
      </c>
      <c r="H179" s="51">
        <v>484175.77</v>
      </c>
      <c r="I179" s="47">
        <v>1</v>
      </c>
      <c r="J179" s="49">
        <v>400000</v>
      </c>
      <c r="K179" s="102">
        <v>150000</v>
      </c>
      <c r="L179" s="101">
        <v>1</v>
      </c>
      <c r="M179" s="49">
        <v>350000</v>
      </c>
      <c r="N179" s="51">
        <v>377498.53</v>
      </c>
    </row>
    <row r="180" spans="1:14" x14ac:dyDescent="0.25">
      <c r="A180" s="137">
        <v>10</v>
      </c>
      <c r="B180" s="208" t="s">
        <v>196</v>
      </c>
      <c r="C180" s="101">
        <v>1</v>
      </c>
      <c r="D180" s="49">
        <v>30000</v>
      </c>
      <c r="E180" s="51">
        <v>30000</v>
      </c>
      <c r="F180" s="101"/>
      <c r="G180" s="107">
        <v>0</v>
      </c>
      <c r="H180" s="113">
        <v>0</v>
      </c>
      <c r="I180" s="47"/>
      <c r="J180" s="107">
        <v>0</v>
      </c>
      <c r="K180" s="102">
        <v>0</v>
      </c>
      <c r="L180" s="101"/>
      <c r="M180" s="107">
        <v>0</v>
      </c>
      <c r="N180" s="51">
        <v>0</v>
      </c>
    </row>
    <row r="181" spans="1:14" x14ac:dyDescent="0.25">
      <c r="A181" s="125">
        <v>11</v>
      </c>
      <c r="B181" s="208" t="s">
        <v>197</v>
      </c>
      <c r="C181" s="101">
        <v>1</v>
      </c>
      <c r="D181" s="49">
        <v>100000</v>
      </c>
      <c r="E181" s="51">
        <v>89999.64</v>
      </c>
      <c r="F181" s="101">
        <v>1</v>
      </c>
      <c r="G181" s="49">
        <v>106000</v>
      </c>
      <c r="H181" s="51">
        <v>82870.12</v>
      </c>
      <c r="I181" s="47">
        <v>1</v>
      </c>
      <c r="J181" s="49">
        <v>100000</v>
      </c>
      <c r="K181" s="102">
        <v>32826.9</v>
      </c>
      <c r="L181" s="101">
        <v>1</v>
      </c>
      <c r="M181" s="49">
        <v>100000</v>
      </c>
      <c r="N181" s="51">
        <v>59908.52</v>
      </c>
    </row>
    <row r="182" spans="1:14" x14ac:dyDescent="0.25">
      <c r="A182" s="125">
        <v>12</v>
      </c>
      <c r="B182" s="208" t="s">
        <v>198</v>
      </c>
      <c r="C182" s="101">
        <v>1</v>
      </c>
      <c r="D182" s="49">
        <v>15000</v>
      </c>
      <c r="E182" s="51">
        <v>14472</v>
      </c>
      <c r="F182" s="101"/>
      <c r="G182" s="49">
        <v>15900</v>
      </c>
      <c r="H182" s="113">
        <v>0</v>
      </c>
      <c r="I182" s="47">
        <v>1</v>
      </c>
      <c r="J182" s="49">
        <v>15000</v>
      </c>
      <c r="K182" s="102">
        <v>12558.9</v>
      </c>
      <c r="L182" s="101">
        <v>1</v>
      </c>
      <c r="M182" s="49">
        <v>15000</v>
      </c>
      <c r="N182" s="51">
        <v>11675.04</v>
      </c>
    </row>
    <row r="183" spans="1:14" x14ac:dyDescent="0.25">
      <c r="A183" s="137">
        <v>13</v>
      </c>
      <c r="B183" s="209" t="s">
        <v>199</v>
      </c>
      <c r="C183" s="101"/>
      <c r="D183" s="107">
        <v>0</v>
      </c>
      <c r="E183" s="107">
        <v>0</v>
      </c>
      <c r="F183" s="101"/>
      <c r="G183" s="49"/>
      <c r="H183" s="51"/>
      <c r="I183" s="47"/>
      <c r="J183" s="107">
        <v>0</v>
      </c>
      <c r="K183" s="107">
        <v>0</v>
      </c>
      <c r="L183" s="101"/>
      <c r="M183" s="107">
        <v>0</v>
      </c>
      <c r="N183" s="113">
        <v>0</v>
      </c>
    </row>
    <row r="184" spans="1:14" x14ac:dyDescent="0.25">
      <c r="A184" s="125">
        <v>14</v>
      </c>
      <c r="B184" s="208" t="s">
        <v>200</v>
      </c>
      <c r="C184" s="101">
        <v>1</v>
      </c>
      <c r="D184" s="49">
        <v>0</v>
      </c>
      <c r="E184" s="51">
        <v>125030.26</v>
      </c>
      <c r="F184" s="101"/>
      <c r="G184" s="107">
        <v>0</v>
      </c>
      <c r="H184" s="113">
        <v>0</v>
      </c>
      <c r="I184" s="47"/>
      <c r="J184" s="107">
        <v>0</v>
      </c>
      <c r="K184" s="102">
        <v>0</v>
      </c>
      <c r="L184" s="101"/>
      <c r="M184" s="107">
        <v>0</v>
      </c>
      <c r="N184" s="113">
        <v>0</v>
      </c>
    </row>
    <row r="185" spans="1:14" x14ac:dyDescent="0.25">
      <c r="A185" s="137">
        <v>15</v>
      </c>
      <c r="B185" s="208" t="s">
        <v>201</v>
      </c>
      <c r="C185" s="101">
        <v>1</v>
      </c>
      <c r="D185" s="49">
        <v>0</v>
      </c>
      <c r="E185" s="103">
        <v>52712.1</v>
      </c>
      <c r="F185" s="101"/>
      <c r="G185" s="107">
        <v>0</v>
      </c>
      <c r="H185" s="113">
        <v>0</v>
      </c>
      <c r="I185" s="47"/>
      <c r="J185" s="107">
        <v>0</v>
      </c>
      <c r="K185" s="102">
        <v>0</v>
      </c>
      <c r="L185" s="101"/>
      <c r="M185" s="107">
        <v>0</v>
      </c>
      <c r="N185" s="113">
        <v>0</v>
      </c>
    </row>
    <row r="186" spans="1:14" x14ac:dyDescent="0.25">
      <c r="A186" s="125">
        <v>16</v>
      </c>
      <c r="B186" s="208" t="s">
        <v>202</v>
      </c>
      <c r="C186" s="101">
        <v>1</v>
      </c>
      <c r="D186" s="49">
        <v>600000</v>
      </c>
      <c r="E186" s="51">
        <v>500415</v>
      </c>
      <c r="F186" s="101"/>
      <c r="G186" s="107">
        <v>0</v>
      </c>
      <c r="H186" s="113">
        <v>0</v>
      </c>
      <c r="I186" s="47"/>
      <c r="J186" s="107">
        <v>0</v>
      </c>
      <c r="K186" s="102">
        <v>0</v>
      </c>
      <c r="L186" s="101"/>
      <c r="M186" s="107">
        <v>0</v>
      </c>
      <c r="N186" s="113">
        <v>0</v>
      </c>
    </row>
    <row r="187" spans="1:14" x14ac:dyDescent="0.25">
      <c r="A187" s="137">
        <v>17</v>
      </c>
      <c r="B187" s="208" t="s">
        <v>203</v>
      </c>
      <c r="C187" s="101">
        <v>1</v>
      </c>
      <c r="D187" s="49">
        <v>60000</v>
      </c>
      <c r="E187" s="51">
        <v>12120</v>
      </c>
      <c r="F187" s="101"/>
      <c r="G187" s="107">
        <v>0</v>
      </c>
      <c r="H187" s="113">
        <v>0</v>
      </c>
      <c r="I187" s="47"/>
      <c r="J187" s="107">
        <v>0</v>
      </c>
      <c r="K187" s="102">
        <v>0</v>
      </c>
      <c r="L187" s="101"/>
      <c r="M187" s="107">
        <v>0</v>
      </c>
      <c r="N187" s="113">
        <v>0</v>
      </c>
    </row>
    <row r="188" spans="1:14" x14ac:dyDescent="0.25">
      <c r="A188" s="125">
        <v>18</v>
      </c>
      <c r="B188" s="208" t="s">
        <v>204</v>
      </c>
      <c r="C188" s="101">
        <v>1</v>
      </c>
      <c r="D188" s="49">
        <v>174550</v>
      </c>
      <c r="E188" s="51">
        <v>174550</v>
      </c>
      <c r="F188" s="101"/>
      <c r="G188" s="107">
        <v>0</v>
      </c>
      <c r="H188" s="113">
        <v>0</v>
      </c>
      <c r="I188" s="47"/>
      <c r="J188" s="107">
        <v>0</v>
      </c>
      <c r="K188" s="102">
        <v>0</v>
      </c>
      <c r="L188" s="101"/>
      <c r="M188" s="107">
        <v>0</v>
      </c>
      <c r="N188" s="113">
        <v>0</v>
      </c>
    </row>
    <row r="189" spans="1:14" x14ac:dyDescent="0.25">
      <c r="A189" s="137">
        <v>19</v>
      </c>
      <c r="B189" s="208" t="s">
        <v>205</v>
      </c>
      <c r="C189" s="101">
        <v>1</v>
      </c>
      <c r="D189" s="49">
        <v>20000</v>
      </c>
      <c r="E189" s="51">
        <v>17620</v>
      </c>
      <c r="F189" s="101">
        <v>1</v>
      </c>
      <c r="G189" s="49">
        <v>106000</v>
      </c>
      <c r="H189" s="51">
        <v>101734.39999999999</v>
      </c>
      <c r="I189" s="47">
        <v>1</v>
      </c>
      <c r="J189" s="49">
        <v>177064</v>
      </c>
      <c r="K189" s="102">
        <v>169084</v>
      </c>
      <c r="L189" s="101">
        <v>1</v>
      </c>
      <c r="M189" s="49">
        <v>127200</v>
      </c>
      <c r="N189" s="51">
        <v>95320</v>
      </c>
    </row>
    <row r="190" spans="1:14" ht="30" x14ac:dyDescent="0.25">
      <c r="A190" s="125">
        <v>20</v>
      </c>
      <c r="B190" s="209" t="s">
        <v>206</v>
      </c>
      <c r="C190" s="101">
        <v>1</v>
      </c>
      <c r="D190" s="49">
        <v>200000</v>
      </c>
      <c r="E190" s="51">
        <v>181761.3</v>
      </c>
      <c r="F190" s="101">
        <v>1</v>
      </c>
      <c r="G190" s="49">
        <v>265000</v>
      </c>
      <c r="H190" s="51">
        <v>208859.84</v>
      </c>
      <c r="I190" s="47">
        <v>1</v>
      </c>
      <c r="J190" s="49">
        <v>224050</v>
      </c>
      <c r="K190" s="102">
        <v>222123</v>
      </c>
      <c r="L190" s="101">
        <v>1</v>
      </c>
      <c r="M190" s="49">
        <v>250000</v>
      </c>
      <c r="N190" s="51">
        <v>174542.64</v>
      </c>
    </row>
    <row r="191" spans="1:14" x14ac:dyDescent="0.25">
      <c r="A191" s="137">
        <v>21</v>
      </c>
      <c r="B191" s="208" t="s">
        <v>207</v>
      </c>
      <c r="C191" s="101">
        <v>1</v>
      </c>
      <c r="D191" s="49">
        <v>240000</v>
      </c>
      <c r="E191" s="51">
        <v>233783.83</v>
      </c>
      <c r="F191" s="101"/>
      <c r="G191" s="107">
        <v>0</v>
      </c>
      <c r="H191" s="113">
        <v>0</v>
      </c>
      <c r="I191" s="47"/>
      <c r="J191" s="107">
        <v>0</v>
      </c>
      <c r="K191" s="107">
        <v>0</v>
      </c>
      <c r="L191" s="101"/>
      <c r="M191" s="107">
        <v>0</v>
      </c>
      <c r="N191" s="113">
        <v>0</v>
      </c>
    </row>
    <row r="192" spans="1:14" x14ac:dyDescent="0.25">
      <c r="A192" s="125">
        <v>22</v>
      </c>
      <c r="B192" s="208" t="s">
        <v>208</v>
      </c>
      <c r="C192" s="101">
        <v>1</v>
      </c>
      <c r="D192" s="102">
        <v>0</v>
      </c>
      <c r="E192" s="51">
        <v>259000</v>
      </c>
      <c r="F192" s="101"/>
      <c r="G192" s="107">
        <v>0</v>
      </c>
      <c r="H192" s="51">
        <v>0</v>
      </c>
      <c r="I192" s="47"/>
      <c r="J192" s="107">
        <v>0</v>
      </c>
      <c r="K192" s="107">
        <v>0</v>
      </c>
      <c r="L192" s="101"/>
      <c r="M192" s="107">
        <v>0</v>
      </c>
      <c r="N192" s="113">
        <v>0</v>
      </c>
    </row>
    <row r="193" spans="1:14" ht="15.75" x14ac:dyDescent="0.25">
      <c r="A193" s="125">
        <v>23</v>
      </c>
      <c r="B193" s="208" t="s">
        <v>165</v>
      </c>
      <c r="C193" s="101"/>
      <c r="D193" s="49">
        <v>420000</v>
      </c>
      <c r="E193" s="51">
        <v>0</v>
      </c>
      <c r="F193" s="101"/>
      <c r="G193" s="49">
        <v>21200</v>
      </c>
      <c r="H193" s="210">
        <v>0</v>
      </c>
      <c r="I193" s="47"/>
      <c r="J193" s="49">
        <v>21200</v>
      </c>
      <c r="K193" s="211">
        <v>0</v>
      </c>
      <c r="L193" s="101"/>
      <c r="M193" s="49">
        <v>13000</v>
      </c>
      <c r="N193" s="113">
        <v>0</v>
      </c>
    </row>
    <row r="194" spans="1:14" x14ac:dyDescent="0.25">
      <c r="A194" s="125">
        <v>24</v>
      </c>
      <c r="B194" s="208" t="s">
        <v>209</v>
      </c>
      <c r="C194" s="101">
        <v>1</v>
      </c>
      <c r="D194" s="49">
        <v>550000</v>
      </c>
      <c r="E194" s="51">
        <v>375900.3</v>
      </c>
      <c r="F194" s="101">
        <v>1</v>
      </c>
      <c r="G194" s="49">
        <v>400000</v>
      </c>
      <c r="H194" s="51">
        <v>364276.38</v>
      </c>
      <c r="I194" s="47">
        <v>1</v>
      </c>
      <c r="J194" s="49">
        <v>500000</v>
      </c>
      <c r="K194" s="102">
        <v>432385.25</v>
      </c>
      <c r="L194" s="101"/>
      <c r="M194" s="107">
        <v>0</v>
      </c>
      <c r="N194" s="113">
        <v>0</v>
      </c>
    </row>
    <row r="195" spans="1:14" x14ac:dyDescent="0.25">
      <c r="A195" s="137">
        <v>25</v>
      </c>
      <c r="B195" s="208" t="s">
        <v>210</v>
      </c>
      <c r="C195" s="101"/>
      <c r="D195" s="107">
        <v>0</v>
      </c>
      <c r="E195" s="107">
        <v>0</v>
      </c>
      <c r="F195" s="101"/>
      <c r="G195" s="107">
        <v>0</v>
      </c>
      <c r="H195" s="113">
        <v>0</v>
      </c>
      <c r="I195" s="47"/>
      <c r="J195" s="107">
        <v>0</v>
      </c>
      <c r="K195" s="107">
        <v>0</v>
      </c>
      <c r="L195" s="101">
        <v>1</v>
      </c>
      <c r="M195" s="49">
        <v>450000</v>
      </c>
      <c r="N195" s="51">
        <v>45583.23</v>
      </c>
    </row>
    <row r="196" spans="1:14" x14ac:dyDescent="0.25">
      <c r="A196" s="125">
        <v>26</v>
      </c>
      <c r="B196" s="208" t="s">
        <v>211</v>
      </c>
      <c r="C196" s="101">
        <v>1</v>
      </c>
      <c r="D196" s="49">
        <v>60000</v>
      </c>
      <c r="E196" s="51">
        <v>60009.99</v>
      </c>
      <c r="F196" s="101"/>
      <c r="G196" s="107">
        <v>0</v>
      </c>
      <c r="H196" s="113">
        <v>0</v>
      </c>
      <c r="I196" s="47"/>
      <c r="J196" s="107">
        <v>0</v>
      </c>
      <c r="K196" s="107">
        <v>0</v>
      </c>
      <c r="L196" s="101"/>
      <c r="M196" s="107">
        <v>0</v>
      </c>
      <c r="N196" s="113">
        <v>0</v>
      </c>
    </row>
    <row r="197" spans="1:14" x14ac:dyDescent="0.25">
      <c r="A197" s="137">
        <v>27</v>
      </c>
      <c r="B197" s="208" t="s">
        <v>212</v>
      </c>
      <c r="C197" s="101">
        <v>1</v>
      </c>
      <c r="D197" s="49">
        <v>150000</v>
      </c>
      <c r="E197" s="51">
        <v>118002.55</v>
      </c>
      <c r="F197" s="101"/>
      <c r="G197" s="107">
        <v>0</v>
      </c>
      <c r="H197" s="113">
        <v>0</v>
      </c>
      <c r="I197" s="47"/>
      <c r="J197" s="107">
        <v>0</v>
      </c>
      <c r="K197" s="107">
        <v>0</v>
      </c>
      <c r="L197" s="101"/>
      <c r="M197" s="107">
        <v>0</v>
      </c>
      <c r="N197" s="113">
        <v>0</v>
      </c>
    </row>
    <row r="198" spans="1:14" x14ac:dyDescent="0.25">
      <c r="A198" s="125">
        <v>28</v>
      </c>
      <c r="B198" s="208" t="s">
        <v>213</v>
      </c>
      <c r="C198" s="101">
        <v>1</v>
      </c>
      <c r="D198" s="49">
        <v>300000</v>
      </c>
      <c r="E198" s="51">
        <v>318800</v>
      </c>
      <c r="F198" s="101">
        <v>1</v>
      </c>
      <c r="G198" s="49">
        <v>848000</v>
      </c>
      <c r="H198" s="51">
        <v>392071.15</v>
      </c>
      <c r="I198" s="47"/>
      <c r="J198" s="107">
        <v>0</v>
      </c>
      <c r="K198" s="107">
        <v>0</v>
      </c>
      <c r="L198" s="101"/>
      <c r="M198" s="107">
        <v>0</v>
      </c>
      <c r="N198" s="113">
        <v>0</v>
      </c>
    </row>
    <row r="199" spans="1:14" x14ac:dyDescent="0.25">
      <c r="A199" s="137">
        <v>29</v>
      </c>
      <c r="B199" s="208" t="s">
        <v>214</v>
      </c>
      <c r="C199" s="101"/>
      <c r="D199" s="107">
        <v>0</v>
      </c>
      <c r="E199" s="107">
        <v>0</v>
      </c>
      <c r="F199" s="101"/>
      <c r="G199" s="107">
        <v>0</v>
      </c>
      <c r="H199" s="113">
        <v>0</v>
      </c>
      <c r="I199" s="47"/>
      <c r="J199" s="49">
        <v>212000</v>
      </c>
      <c r="K199" s="107">
        <v>0</v>
      </c>
      <c r="L199" s="101"/>
      <c r="M199" s="107">
        <v>0</v>
      </c>
      <c r="N199" s="113">
        <v>0</v>
      </c>
    </row>
    <row r="200" spans="1:14" ht="30" x14ac:dyDescent="0.25">
      <c r="A200" s="125">
        <v>30</v>
      </c>
      <c r="B200" s="209" t="s">
        <v>215</v>
      </c>
      <c r="C200" s="101"/>
      <c r="D200" s="107">
        <v>0</v>
      </c>
      <c r="E200" s="107">
        <v>0</v>
      </c>
      <c r="F200" s="101">
        <v>1</v>
      </c>
      <c r="G200" s="49">
        <v>21200</v>
      </c>
      <c r="H200" s="51">
        <v>194920</v>
      </c>
      <c r="I200" s="47"/>
      <c r="J200" s="107">
        <v>0</v>
      </c>
      <c r="K200" s="107">
        <v>0</v>
      </c>
      <c r="L200" s="101"/>
      <c r="M200" s="107">
        <v>0</v>
      </c>
      <c r="N200" s="113">
        <v>0</v>
      </c>
    </row>
    <row r="201" spans="1:14" x14ac:dyDescent="0.25">
      <c r="A201" s="137">
        <v>31</v>
      </c>
      <c r="B201" s="212" t="s">
        <v>216</v>
      </c>
      <c r="C201" s="119"/>
      <c r="D201" s="107">
        <v>0</v>
      </c>
      <c r="E201" s="107">
        <v>0</v>
      </c>
      <c r="F201" s="119"/>
      <c r="G201" s="107">
        <v>84800</v>
      </c>
      <c r="H201" s="113">
        <v>0</v>
      </c>
      <c r="I201" s="147"/>
      <c r="J201" s="107">
        <v>0</v>
      </c>
      <c r="K201" s="107">
        <v>0</v>
      </c>
      <c r="L201" s="119"/>
      <c r="M201" s="107">
        <v>0</v>
      </c>
      <c r="N201" s="113">
        <v>0</v>
      </c>
    </row>
    <row r="202" spans="1:14" x14ac:dyDescent="0.25">
      <c r="A202" s="125">
        <v>32</v>
      </c>
      <c r="B202" s="212" t="s">
        <v>217</v>
      </c>
      <c r="C202" s="119"/>
      <c r="D202" s="107">
        <v>0</v>
      </c>
      <c r="E202" s="107">
        <v>0</v>
      </c>
      <c r="F202" s="119"/>
      <c r="G202" s="107">
        <v>0</v>
      </c>
      <c r="H202" s="113">
        <v>0</v>
      </c>
      <c r="I202" s="147">
        <v>1</v>
      </c>
      <c r="J202" s="107">
        <v>106000</v>
      </c>
      <c r="K202" s="111">
        <v>4770</v>
      </c>
      <c r="L202" s="119"/>
      <c r="M202" s="107">
        <v>0</v>
      </c>
      <c r="N202" s="113">
        <v>0</v>
      </c>
    </row>
    <row r="203" spans="1:14" x14ac:dyDescent="0.25">
      <c r="A203" s="137">
        <v>33</v>
      </c>
      <c r="B203" s="212" t="s">
        <v>218</v>
      </c>
      <c r="C203" s="119"/>
      <c r="D203" s="107">
        <v>0</v>
      </c>
      <c r="E203" s="107">
        <v>0</v>
      </c>
      <c r="F203" s="119"/>
      <c r="G203" s="107">
        <v>0</v>
      </c>
      <c r="H203" s="113">
        <v>0</v>
      </c>
      <c r="I203" s="147"/>
      <c r="J203" s="107">
        <v>0</v>
      </c>
      <c r="K203" s="107">
        <v>0</v>
      </c>
      <c r="L203" s="119">
        <v>1</v>
      </c>
      <c r="M203" s="107">
        <v>0</v>
      </c>
      <c r="N203" s="113">
        <v>6360</v>
      </c>
    </row>
    <row r="204" spans="1:14" x14ac:dyDescent="0.25">
      <c r="A204" s="125">
        <v>34</v>
      </c>
      <c r="B204" s="212" t="s">
        <v>219</v>
      </c>
      <c r="C204" s="119"/>
      <c r="D204" s="107">
        <v>0</v>
      </c>
      <c r="E204" s="107">
        <v>0</v>
      </c>
      <c r="F204" s="119">
        <v>1</v>
      </c>
      <c r="G204" s="107">
        <v>200000</v>
      </c>
      <c r="H204" s="113">
        <v>47423.67</v>
      </c>
      <c r="I204" s="147">
        <v>1</v>
      </c>
      <c r="J204" s="107">
        <v>0</v>
      </c>
      <c r="K204" s="111">
        <v>40802.04</v>
      </c>
      <c r="L204" s="119"/>
      <c r="M204" s="107">
        <v>0</v>
      </c>
      <c r="N204" s="113">
        <v>0</v>
      </c>
    </row>
    <row r="205" spans="1:14" x14ac:dyDescent="0.25">
      <c r="A205" s="125">
        <v>35</v>
      </c>
      <c r="B205" s="212" t="s">
        <v>220</v>
      </c>
      <c r="C205" s="119"/>
      <c r="D205" s="107">
        <v>0</v>
      </c>
      <c r="E205" s="107">
        <v>0</v>
      </c>
      <c r="F205" s="119"/>
      <c r="G205" s="107">
        <v>0</v>
      </c>
      <c r="H205" s="113">
        <v>0</v>
      </c>
      <c r="I205" s="147"/>
      <c r="J205" s="107">
        <v>0</v>
      </c>
      <c r="K205" s="107">
        <v>0</v>
      </c>
      <c r="L205" s="119"/>
      <c r="M205" s="107">
        <v>150000</v>
      </c>
      <c r="N205" s="113">
        <v>0</v>
      </c>
    </row>
    <row r="206" spans="1:14" x14ac:dyDescent="0.25">
      <c r="A206" s="137">
        <v>36</v>
      </c>
      <c r="B206" s="212" t="s">
        <v>221</v>
      </c>
      <c r="C206" s="119"/>
      <c r="D206" s="107">
        <v>0</v>
      </c>
      <c r="E206" s="107">
        <v>0</v>
      </c>
      <c r="F206" s="119">
        <v>1</v>
      </c>
      <c r="G206" s="107">
        <v>150000</v>
      </c>
      <c r="H206" s="113">
        <v>76190.23</v>
      </c>
      <c r="I206" s="147"/>
      <c r="J206" s="107">
        <v>0</v>
      </c>
      <c r="K206" s="107">
        <v>0</v>
      </c>
      <c r="L206" s="119"/>
      <c r="M206" s="107">
        <v>100000</v>
      </c>
      <c r="N206" s="113">
        <v>0</v>
      </c>
    </row>
    <row r="207" spans="1:14" x14ac:dyDescent="0.25">
      <c r="A207" s="125">
        <v>37</v>
      </c>
      <c r="B207" s="212" t="s">
        <v>222</v>
      </c>
      <c r="C207" s="119"/>
      <c r="D207" s="107">
        <v>0</v>
      </c>
      <c r="E207" s="107">
        <v>0</v>
      </c>
      <c r="F207" s="119"/>
      <c r="G207" s="49">
        <v>150000</v>
      </c>
      <c r="H207" s="113">
        <v>0</v>
      </c>
      <c r="I207" s="147"/>
      <c r="J207" s="107">
        <v>0</v>
      </c>
      <c r="K207" s="107">
        <v>0</v>
      </c>
      <c r="L207" s="119"/>
      <c r="M207" s="107">
        <v>0</v>
      </c>
      <c r="N207" s="113">
        <v>0</v>
      </c>
    </row>
    <row r="208" spans="1:14" x14ac:dyDescent="0.25">
      <c r="A208" s="137">
        <v>38</v>
      </c>
      <c r="B208" s="212" t="s">
        <v>223</v>
      </c>
      <c r="C208" s="119"/>
      <c r="D208" s="107">
        <v>0</v>
      </c>
      <c r="E208" s="107">
        <v>0</v>
      </c>
      <c r="F208" s="119">
        <v>1</v>
      </c>
      <c r="G208" s="107">
        <v>0</v>
      </c>
      <c r="H208" s="113">
        <v>106036.18</v>
      </c>
      <c r="I208" s="147"/>
      <c r="J208" s="107">
        <v>0</v>
      </c>
      <c r="K208" s="107">
        <v>0</v>
      </c>
      <c r="L208" s="119"/>
      <c r="M208" s="107">
        <v>0</v>
      </c>
      <c r="N208" s="113">
        <v>0</v>
      </c>
    </row>
    <row r="209" spans="1:14" x14ac:dyDescent="0.25">
      <c r="A209" s="125">
        <v>39</v>
      </c>
      <c r="B209" s="212" t="s">
        <v>224</v>
      </c>
      <c r="C209" s="119"/>
      <c r="D209" s="107">
        <v>0</v>
      </c>
      <c r="E209" s="107">
        <v>0</v>
      </c>
      <c r="F209" s="119"/>
      <c r="G209" s="107">
        <v>0</v>
      </c>
      <c r="H209" s="113">
        <v>0</v>
      </c>
      <c r="I209" s="147">
        <v>1</v>
      </c>
      <c r="J209" s="107">
        <v>100000</v>
      </c>
      <c r="K209" s="111">
        <v>71435.22</v>
      </c>
      <c r="L209" s="119"/>
      <c r="M209" s="107">
        <v>0</v>
      </c>
      <c r="N209" s="113">
        <v>0</v>
      </c>
    </row>
    <row r="210" spans="1:14" x14ac:dyDescent="0.25">
      <c r="A210" s="137">
        <v>40</v>
      </c>
      <c r="B210" s="212" t="s">
        <v>225</v>
      </c>
      <c r="C210" s="119"/>
      <c r="D210" s="107">
        <v>0</v>
      </c>
      <c r="E210" s="107">
        <v>0</v>
      </c>
      <c r="F210" s="119"/>
      <c r="G210" s="107">
        <v>0</v>
      </c>
      <c r="H210" s="113">
        <v>0</v>
      </c>
      <c r="I210" s="147"/>
      <c r="J210" s="107">
        <v>0</v>
      </c>
      <c r="K210" s="107">
        <v>0</v>
      </c>
      <c r="L210" s="119">
        <v>1</v>
      </c>
      <c r="M210" s="107">
        <v>100000</v>
      </c>
      <c r="N210" s="113">
        <v>53942.59</v>
      </c>
    </row>
    <row r="211" spans="1:14" x14ac:dyDescent="0.25">
      <c r="A211" s="125">
        <v>41</v>
      </c>
      <c r="B211" s="212" t="s">
        <v>226</v>
      </c>
      <c r="C211" s="119"/>
      <c r="D211" s="107">
        <v>0</v>
      </c>
      <c r="E211" s="107">
        <v>0</v>
      </c>
      <c r="F211" s="119">
        <v>1</v>
      </c>
      <c r="G211" s="107">
        <v>212000</v>
      </c>
      <c r="H211" s="113">
        <v>221051.64</v>
      </c>
      <c r="I211" s="147"/>
      <c r="J211" s="107">
        <v>0</v>
      </c>
      <c r="K211" s="107">
        <v>0</v>
      </c>
      <c r="L211" s="119"/>
      <c r="M211" s="107">
        <v>0</v>
      </c>
      <c r="N211" s="113">
        <v>0</v>
      </c>
    </row>
    <row r="212" spans="1:14" x14ac:dyDescent="0.25">
      <c r="A212" s="137">
        <v>42</v>
      </c>
      <c r="B212" s="212" t="s">
        <v>227</v>
      </c>
      <c r="C212" s="119"/>
      <c r="D212" s="107">
        <v>0</v>
      </c>
      <c r="E212" s="107">
        <v>0</v>
      </c>
      <c r="F212" s="119"/>
      <c r="G212" s="107">
        <v>0</v>
      </c>
      <c r="H212" s="113">
        <v>0</v>
      </c>
      <c r="I212" s="147">
        <v>1</v>
      </c>
      <c r="J212" s="107">
        <v>0</v>
      </c>
      <c r="K212" s="111">
        <v>101214.39999999999</v>
      </c>
      <c r="L212" s="119"/>
      <c r="M212" s="107">
        <v>0</v>
      </c>
      <c r="N212" s="113">
        <v>0</v>
      </c>
    </row>
    <row r="213" spans="1:14" x14ac:dyDescent="0.25">
      <c r="A213" s="125">
        <v>43</v>
      </c>
      <c r="B213" s="212" t="s">
        <v>228</v>
      </c>
      <c r="C213" s="119"/>
      <c r="D213" s="107">
        <v>0</v>
      </c>
      <c r="E213" s="107">
        <v>0</v>
      </c>
      <c r="F213" s="119"/>
      <c r="G213" s="107">
        <v>0</v>
      </c>
      <c r="H213" s="113">
        <v>0</v>
      </c>
      <c r="I213" s="147"/>
      <c r="J213" s="107">
        <v>0</v>
      </c>
      <c r="K213" s="107">
        <v>0</v>
      </c>
      <c r="L213" s="119">
        <v>1</v>
      </c>
      <c r="M213" s="107">
        <v>84800</v>
      </c>
      <c r="N213" s="113">
        <v>24380</v>
      </c>
    </row>
    <row r="214" spans="1:14" x14ac:dyDescent="0.25">
      <c r="A214" s="137">
        <v>44</v>
      </c>
      <c r="B214" s="212" t="s">
        <v>229</v>
      </c>
      <c r="C214" s="119"/>
      <c r="D214" s="107">
        <v>0</v>
      </c>
      <c r="E214" s="107">
        <v>0</v>
      </c>
      <c r="F214" s="119"/>
      <c r="G214" s="107">
        <v>0</v>
      </c>
      <c r="H214" s="113">
        <v>0</v>
      </c>
      <c r="I214" s="147">
        <v>1</v>
      </c>
      <c r="J214" s="107">
        <v>636</v>
      </c>
      <c r="K214" s="111">
        <v>634.94000000000005</v>
      </c>
      <c r="L214" s="119">
        <v>1</v>
      </c>
      <c r="M214" s="107">
        <v>636</v>
      </c>
      <c r="N214" s="113">
        <v>634.94000000000005</v>
      </c>
    </row>
    <row r="215" spans="1:14" x14ac:dyDescent="0.25">
      <c r="A215" s="125">
        <v>45</v>
      </c>
      <c r="B215" s="212" t="s">
        <v>230</v>
      </c>
      <c r="C215" s="119"/>
      <c r="D215" s="107">
        <v>0</v>
      </c>
      <c r="E215" s="107">
        <v>0</v>
      </c>
      <c r="F215" s="119"/>
      <c r="G215" s="107">
        <v>0</v>
      </c>
      <c r="H215" s="113">
        <v>0</v>
      </c>
      <c r="I215" s="147">
        <v>1</v>
      </c>
      <c r="J215" s="107">
        <v>120000</v>
      </c>
      <c r="K215" s="111">
        <v>130000</v>
      </c>
      <c r="L215" s="119"/>
      <c r="M215" s="107">
        <v>0</v>
      </c>
      <c r="N215" s="113">
        <v>0</v>
      </c>
    </row>
    <row r="216" spans="1:14" x14ac:dyDescent="0.25">
      <c r="A216" s="137">
        <v>46</v>
      </c>
      <c r="B216" s="212" t="s">
        <v>231</v>
      </c>
      <c r="C216" s="119"/>
      <c r="D216" s="107">
        <v>0</v>
      </c>
      <c r="E216" s="107">
        <v>0</v>
      </c>
      <c r="F216" s="119"/>
      <c r="G216" s="107">
        <v>0</v>
      </c>
      <c r="H216" s="113">
        <v>0</v>
      </c>
      <c r="I216" s="147"/>
      <c r="J216" s="107">
        <v>0</v>
      </c>
      <c r="K216" s="107">
        <v>0</v>
      </c>
      <c r="L216" s="119"/>
      <c r="M216" s="107">
        <v>150000</v>
      </c>
      <c r="N216" s="113">
        <v>0</v>
      </c>
    </row>
    <row r="217" spans="1:14" x14ac:dyDescent="0.25">
      <c r="A217" s="125">
        <v>47</v>
      </c>
      <c r="B217" s="212" t="s">
        <v>232</v>
      </c>
      <c r="C217" s="119"/>
      <c r="D217" s="107">
        <v>0</v>
      </c>
      <c r="E217" s="107">
        <v>0</v>
      </c>
      <c r="F217" s="119"/>
      <c r="G217" s="107">
        <v>0</v>
      </c>
      <c r="H217" s="113">
        <v>0</v>
      </c>
      <c r="I217" s="147">
        <v>1</v>
      </c>
      <c r="J217" s="107">
        <v>100000</v>
      </c>
      <c r="K217" s="111">
        <v>130000</v>
      </c>
      <c r="L217" s="119"/>
      <c r="M217" s="107">
        <v>0</v>
      </c>
      <c r="N217" s="113">
        <v>0</v>
      </c>
    </row>
    <row r="218" spans="1:14" x14ac:dyDescent="0.25">
      <c r="A218" s="137">
        <v>48</v>
      </c>
      <c r="B218" s="212" t="s">
        <v>233</v>
      </c>
      <c r="C218" s="119"/>
      <c r="D218" s="107">
        <v>0</v>
      </c>
      <c r="E218" s="107">
        <v>0</v>
      </c>
      <c r="F218" s="119"/>
      <c r="G218" s="107">
        <v>0</v>
      </c>
      <c r="H218" s="113">
        <v>0</v>
      </c>
      <c r="I218" s="147"/>
      <c r="J218" s="107">
        <v>0</v>
      </c>
      <c r="K218" s="107">
        <v>0</v>
      </c>
      <c r="L218" s="119"/>
      <c r="M218" s="107">
        <v>200000</v>
      </c>
      <c r="N218" s="113">
        <v>0</v>
      </c>
    </row>
    <row r="219" spans="1:14" x14ac:dyDescent="0.25">
      <c r="A219" s="125">
        <v>49</v>
      </c>
      <c r="B219" s="212" t="s">
        <v>234</v>
      </c>
      <c r="C219" s="119"/>
      <c r="D219" s="107">
        <v>0</v>
      </c>
      <c r="E219" s="107">
        <v>0</v>
      </c>
      <c r="F219" s="119"/>
      <c r="G219" s="107">
        <v>0</v>
      </c>
      <c r="H219" s="113">
        <v>0</v>
      </c>
      <c r="I219" s="147">
        <v>1</v>
      </c>
      <c r="J219" s="107">
        <v>100000</v>
      </c>
      <c r="K219" s="111">
        <v>60000</v>
      </c>
      <c r="L219" s="119"/>
      <c r="M219" s="107">
        <v>0</v>
      </c>
      <c r="N219" s="113">
        <v>0</v>
      </c>
    </row>
    <row r="220" spans="1:14" x14ac:dyDescent="0.25">
      <c r="A220" s="137">
        <v>50</v>
      </c>
      <c r="B220" s="212" t="s">
        <v>235</v>
      </c>
      <c r="C220" s="119"/>
      <c r="D220" s="107">
        <v>0</v>
      </c>
      <c r="E220" s="107">
        <v>0</v>
      </c>
      <c r="F220" s="119"/>
      <c r="G220" s="107">
        <v>0</v>
      </c>
      <c r="H220" s="113">
        <v>0</v>
      </c>
      <c r="I220" s="147"/>
      <c r="J220" s="107">
        <v>0</v>
      </c>
      <c r="K220" s="107">
        <v>0</v>
      </c>
      <c r="L220" s="119"/>
      <c r="M220" s="107">
        <v>100000</v>
      </c>
      <c r="N220" s="113">
        <v>0</v>
      </c>
    </row>
    <row r="221" spans="1:14" x14ac:dyDescent="0.25">
      <c r="A221" s="125">
        <v>51</v>
      </c>
      <c r="B221" s="212" t="s">
        <v>236</v>
      </c>
      <c r="C221" s="119"/>
      <c r="D221" s="107">
        <v>0</v>
      </c>
      <c r="E221" s="107">
        <v>0</v>
      </c>
      <c r="F221" s="119"/>
      <c r="G221" s="107">
        <v>0</v>
      </c>
      <c r="H221" s="113">
        <v>0</v>
      </c>
      <c r="I221" s="147">
        <v>1</v>
      </c>
      <c r="J221" s="107">
        <v>150000</v>
      </c>
      <c r="K221" s="111">
        <v>29904.38</v>
      </c>
      <c r="L221" s="119">
        <v>1</v>
      </c>
      <c r="M221" s="107">
        <v>80000</v>
      </c>
      <c r="N221" s="113">
        <v>55280.72</v>
      </c>
    </row>
    <row r="222" spans="1:14" x14ac:dyDescent="0.25">
      <c r="A222" s="137">
        <v>52</v>
      </c>
      <c r="B222" s="212" t="s">
        <v>237</v>
      </c>
      <c r="C222" s="119"/>
      <c r="D222" s="107">
        <v>0</v>
      </c>
      <c r="E222" s="107">
        <v>0</v>
      </c>
      <c r="F222" s="119"/>
      <c r="G222" s="107">
        <v>0</v>
      </c>
      <c r="H222" s="113">
        <v>0</v>
      </c>
      <c r="I222" s="147"/>
      <c r="J222" s="107">
        <v>0</v>
      </c>
      <c r="K222" s="107">
        <v>0</v>
      </c>
      <c r="L222" s="119"/>
      <c r="M222" s="107">
        <v>100000</v>
      </c>
      <c r="N222" s="113">
        <v>0</v>
      </c>
    </row>
    <row r="223" spans="1:14" x14ac:dyDescent="0.25">
      <c r="A223" s="125">
        <v>53</v>
      </c>
      <c r="B223" s="212" t="s">
        <v>238</v>
      </c>
      <c r="C223" s="119"/>
      <c r="D223" s="107">
        <v>0</v>
      </c>
      <c r="E223" s="107">
        <v>0</v>
      </c>
      <c r="F223" s="119"/>
      <c r="G223" s="107">
        <v>0</v>
      </c>
      <c r="H223" s="113">
        <v>0</v>
      </c>
      <c r="I223" s="147"/>
      <c r="J223" s="107">
        <v>0</v>
      </c>
      <c r="K223" s="107">
        <v>0</v>
      </c>
      <c r="L223" s="119"/>
      <c r="M223" s="107">
        <v>150000</v>
      </c>
      <c r="N223" s="113">
        <v>0</v>
      </c>
    </row>
    <row r="224" spans="1:14" x14ac:dyDescent="0.25">
      <c r="A224" s="137">
        <v>54</v>
      </c>
      <c r="B224" s="212" t="s">
        <v>239</v>
      </c>
      <c r="C224" s="119"/>
      <c r="D224" s="107">
        <v>0</v>
      </c>
      <c r="E224" s="107">
        <v>0</v>
      </c>
      <c r="F224" s="119"/>
      <c r="G224" s="107">
        <v>0</v>
      </c>
      <c r="H224" s="113">
        <v>0</v>
      </c>
      <c r="I224" s="147"/>
      <c r="J224" s="107">
        <v>0</v>
      </c>
      <c r="K224" s="107">
        <v>0</v>
      </c>
      <c r="L224" s="119">
        <v>1</v>
      </c>
      <c r="M224" s="107">
        <v>100000</v>
      </c>
      <c r="N224" s="113">
        <v>99118.9</v>
      </c>
    </row>
    <row r="225" spans="1:14" x14ac:dyDescent="0.25">
      <c r="A225" s="125">
        <v>55</v>
      </c>
      <c r="B225" s="212" t="s">
        <v>240</v>
      </c>
      <c r="C225" s="119"/>
      <c r="D225" s="107">
        <v>0</v>
      </c>
      <c r="E225" s="107">
        <v>0</v>
      </c>
      <c r="F225" s="119"/>
      <c r="G225" s="107">
        <v>0</v>
      </c>
      <c r="H225" s="113">
        <v>0</v>
      </c>
      <c r="I225" s="147"/>
      <c r="J225" s="107">
        <v>0</v>
      </c>
      <c r="K225" s="107">
        <v>0</v>
      </c>
      <c r="L225" s="119">
        <v>1</v>
      </c>
      <c r="M225" s="107">
        <v>50000</v>
      </c>
      <c r="N225" s="113">
        <v>48866</v>
      </c>
    </row>
    <row r="226" spans="1:14" x14ac:dyDescent="0.25">
      <c r="A226" s="125">
        <v>56</v>
      </c>
      <c r="B226" s="212" t="s">
        <v>241</v>
      </c>
      <c r="C226" s="119"/>
      <c r="D226" s="107">
        <v>0</v>
      </c>
      <c r="E226" s="107">
        <v>0</v>
      </c>
      <c r="F226" s="119"/>
      <c r="G226" s="107">
        <v>0</v>
      </c>
      <c r="H226" s="113">
        <v>0</v>
      </c>
      <c r="I226" s="147"/>
      <c r="J226" s="107">
        <v>0</v>
      </c>
      <c r="K226" s="107">
        <v>0</v>
      </c>
      <c r="L226" s="119">
        <v>1</v>
      </c>
      <c r="M226" s="107">
        <v>200000</v>
      </c>
      <c r="N226" s="113">
        <v>172039.72</v>
      </c>
    </row>
    <row r="227" spans="1:14" x14ac:dyDescent="0.25">
      <c r="A227" s="137">
        <v>57</v>
      </c>
      <c r="B227" s="212" t="s">
        <v>242</v>
      </c>
      <c r="C227" s="119"/>
      <c r="D227" s="107">
        <v>0</v>
      </c>
      <c r="E227" s="107">
        <v>0</v>
      </c>
      <c r="F227" s="119"/>
      <c r="G227" s="107">
        <v>0</v>
      </c>
      <c r="H227" s="113">
        <v>0</v>
      </c>
      <c r="I227" s="147"/>
      <c r="J227" s="107">
        <v>0</v>
      </c>
      <c r="K227" s="107">
        <v>0</v>
      </c>
      <c r="L227" s="119">
        <v>1</v>
      </c>
      <c r="M227" s="107">
        <v>100000</v>
      </c>
      <c r="N227" s="113">
        <v>91613.06</v>
      </c>
    </row>
    <row r="228" spans="1:14" x14ac:dyDescent="0.25">
      <c r="A228" s="125">
        <v>58</v>
      </c>
      <c r="B228" s="212" t="s">
        <v>243</v>
      </c>
      <c r="C228" s="119"/>
      <c r="D228" s="107">
        <v>0</v>
      </c>
      <c r="E228" s="107">
        <v>0</v>
      </c>
      <c r="F228" s="119"/>
      <c r="G228" s="107">
        <v>0</v>
      </c>
      <c r="H228" s="113">
        <v>0</v>
      </c>
      <c r="I228" s="147"/>
      <c r="J228" s="107">
        <v>0</v>
      </c>
      <c r="K228" s="107">
        <v>0</v>
      </c>
      <c r="L228" s="119">
        <v>1</v>
      </c>
      <c r="M228" s="107">
        <v>50000</v>
      </c>
      <c r="N228" s="113">
        <v>788.65</v>
      </c>
    </row>
    <row r="229" spans="1:14" x14ac:dyDescent="0.25">
      <c r="A229" s="137">
        <v>59</v>
      </c>
      <c r="B229" s="212" t="s">
        <v>244</v>
      </c>
      <c r="C229" s="119"/>
      <c r="D229" s="107">
        <v>0</v>
      </c>
      <c r="E229" s="107">
        <v>0</v>
      </c>
      <c r="F229" s="119"/>
      <c r="G229" s="107">
        <v>0</v>
      </c>
      <c r="H229" s="113">
        <v>0</v>
      </c>
      <c r="I229" s="147"/>
      <c r="J229" s="107">
        <v>0</v>
      </c>
      <c r="K229" s="107">
        <v>0</v>
      </c>
      <c r="L229" s="119">
        <v>1</v>
      </c>
      <c r="M229" s="107">
        <v>50000</v>
      </c>
      <c r="N229" s="113">
        <v>14781.65</v>
      </c>
    </row>
    <row r="230" spans="1:14" x14ac:dyDescent="0.25">
      <c r="A230" s="125">
        <v>60</v>
      </c>
      <c r="B230" s="212" t="s">
        <v>245</v>
      </c>
      <c r="C230" s="119"/>
      <c r="D230" s="107">
        <v>0</v>
      </c>
      <c r="E230" s="107">
        <v>0</v>
      </c>
      <c r="F230" s="119"/>
      <c r="G230" s="107">
        <v>0</v>
      </c>
      <c r="H230" s="113">
        <v>0</v>
      </c>
      <c r="I230" s="147"/>
      <c r="J230" s="107">
        <v>0</v>
      </c>
      <c r="K230" s="107">
        <v>0</v>
      </c>
      <c r="L230" s="119"/>
      <c r="M230" s="107">
        <v>250000</v>
      </c>
      <c r="N230" s="49">
        <v>0</v>
      </c>
    </row>
    <row r="231" spans="1:14" x14ac:dyDescent="0.25">
      <c r="A231" s="137">
        <v>61</v>
      </c>
      <c r="B231" s="213" t="s">
        <v>246</v>
      </c>
      <c r="C231" s="119"/>
      <c r="D231" s="107"/>
      <c r="E231" s="111"/>
      <c r="F231" s="119"/>
      <c r="G231" s="107"/>
      <c r="H231" s="113"/>
      <c r="I231" s="147"/>
      <c r="J231" s="107"/>
      <c r="K231" s="107"/>
      <c r="L231" s="152">
        <v>1</v>
      </c>
      <c r="M231" s="153">
        <v>450000</v>
      </c>
      <c r="N231" s="214">
        <v>434578</v>
      </c>
    </row>
    <row r="232" spans="1:14" x14ac:dyDescent="0.25">
      <c r="A232" s="125">
        <v>62</v>
      </c>
      <c r="B232" s="215"/>
      <c r="C232" s="216"/>
      <c r="D232" s="66"/>
      <c r="E232" s="70"/>
      <c r="F232" s="216"/>
      <c r="G232" s="107"/>
      <c r="H232" s="113"/>
      <c r="I232" s="65"/>
      <c r="J232" s="107"/>
      <c r="K232" s="107"/>
      <c r="L232" s="216"/>
      <c r="M232" s="66"/>
      <c r="N232" s="70"/>
    </row>
    <row r="233" spans="1:14" x14ac:dyDescent="0.25">
      <c r="A233" s="72"/>
      <c r="B233" s="73" t="s">
        <v>27</v>
      </c>
      <c r="C233" s="174">
        <f t="shared" ref="C233:N233" si="12">SUM(C171:C232)</f>
        <v>24</v>
      </c>
      <c r="D233" s="76">
        <f t="shared" si="12"/>
        <v>3400050</v>
      </c>
      <c r="E233" s="176">
        <f t="shared" si="12"/>
        <v>2958026.1</v>
      </c>
      <c r="F233" s="205">
        <f t="shared" si="12"/>
        <v>17</v>
      </c>
      <c r="G233" s="202">
        <f t="shared" si="12"/>
        <v>3225660</v>
      </c>
      <c r="H233" s="78">
        <f t="shared" si="12"/>
        <v>2524466.9400000004</v>
      </c>
      <c r="I233" s="75">
        <f t="shared" si="12"/>
        <v>21</v>
      </c>
      <c r="J233" s="76">
        <f t="shared" si="12"/>
        <v>2930150</v>
      </c>
      <c r="K233" s="78">
        <f t="shared" si="12"/>
        <v>2134581.3599999994</v>
      </c>
      <c r="L233" s="174">
        <f t="shared" si="12"/>
        <v>24</v>
      </c>
      <c r="M233" s="77">
        <f t="shared" si="12"/>
        <v>4126236</v>
      </c>
      <c r="N233" s="176">
        <f t="shared" si="12"/>
        <v>2020240.5499999998</v>
      </c>
    </row>
    <row r="234" spans="1:14" x14ac:dyDescent="0.25">
      <c r="A234" s="84"/>
      <c r="B234" s="84"/>
      <c r="C234" s="84"/>
      <c r="D234" s="4"/>
      <c r="E234" s="4"/>
      <c r="F234" s="84"/>
      <c r="G234" s="84"/>
      <c r="H234" s="84"/>
      <c r="I234" s="84"/>
      <c r="J234" s="84"/>
      <c r="K234" s="84"/>
      <c r="L234" s="84"/>
      <c r="M234" s="84"/>
      <c r="N234" s="84"/>
    </row>
    <row r="235" spans="1:14" x14ac:dyDescent="0.25">
      <c r="A235" s="84"/>
      <c r="B235" s="84"/>
      <c r="C235" s="84"/>
      <c r="D235" s="4"/>
      <c r="E235" s="4"/>
      <c r="F235" s="1" t="s">
        <v>247</v>
      </c>
      <c r="G235" s="1"/>
      <c r="H235" s="84"/>
      <c r="I235" s="84"/>
      <c r="J235" s="84"/>
      <c r="K235" s="84"/>
      <c r="L235" s="84"/>
      <c r="M235" s="84"/>
      <c r="N235" s="84"/>
    </row>
    <row r="236" spans="1:14" x14ac:dyDescent="0.25">
      <c r="A236" s="84"/>
      <c r="B236" s="84"/>
      <c r="C236" s="84"/>
      <c r="D236" s="4"/>
      <c r="E236" s="4"/>
      <c r="F236" s="84"/>
      <c r="G236" s="84"/>
      <c r="H236" s="84"/>
      <c r="I236" s="84"/>
      <c r="J236" s="84"/>
      <c r="K236" s="84"/>
      <c r="L236" s="84"/>
      <c r="M236" s="84"/>
      <c r="N236" s="84"/>
    </row>
    <row r="237" spans="1:14" ht="30" x14ac:dyDescent="0.25">
      <c r="B237" s="86" t="s">
        <v>40</v>
      </c>
      <c r="D237" s="4"/>
      <c r="E237" s="4"/>
    </row>
    <row r="238" spans="1:14" x14ac:dyDescent="0.25">
      <c r="A238" s="5" t="s">
        <v>4</v>
      </c>
      <c r="B238" s="97" t="s">
        <v>41</v>
      </c>
      <c r="C238" s="259" t="s">
        <v>9</v>
      </c>
      <c r="D238" s="257"/>
      <c r="E238" s="257"/>
      <c r="F238" s="256" t="s">
        <v>12</v>
      </c>
      <c r="G238" s="257"/>
      <c r="H238" s="258"/>
      <c r="I238" s="256" t="s">
        <v>13</v>
      </c>
      <c r="J238" s="257"/>
      <c r="K238" s="258"/>
      <c r="L238" s="256" t="s">
        <v>15</v>
      </c>
      <c r="M238" s="257"/>
      <c r="N238" s="258"/>
    </row>
    <row r="239" spans="1:14" x14ac:dyDescent="0.25">
      <c r="A239" s="8"/>
      <c r="B239" s="181" t="s">
        <v>248</v>
      </c>
      <c r="C239" s="91" t="s">
        <v>19</v>
      </c>
      <c r="D239" s="12" t="s">
        <v>22</v>
      </c>
      <c r="E239" s="217" t="s">
        <v>23</v>
      </c>
      <c r="F239" s="91" t="s">
        <v>19</v>
      </c>
      <c r="G239" s="19" t="s">
        <v>22</v>
      </c>
      <c r="H239" s="22" t="s">
        <v>23</v>
      </c>
      <c r="I239" s="91" t="s">
        <v>19</v>
      </c>
      <c r="J239" s="19" t="s">
        <v>22</v>
      </c>
      <c r="K239" s="22" t="s">
        <v>23</v>
      </c>
      <c r="L239" s="91" t="s">
        <v>19</v>
      </c>
      <c r="M239" s="19" t="s">
        <v>22</v>
      </c>
      <c r="N239" s="22" t="s">
        <v>23</v>
      </c>
    </row>
    <row r="240" spans="1:14" x14ac:dyDescent="0.25">
      <c r="A240" s="218">
        <v>1</v>
      </c>
      <c r="B240" s="219" t="s">
        <v>249</v>
      </c>
      <c r="C240" s="27">
        <v>1</v>
      </c>
      <c r="D240" s="56">
        <v>100000</v>
      </c>
      <c r="E240" s="38">
        <v>69746.899999999994</v>
      </c>
      <c r="F240" s="96">
        <v>1</v>
      </c>
      <c r="G240" s="29">
        <v>110000</v>
      </c>
      <c r="H240" s="31">
        <v>93251.12</v>
      </c>
      <c r="I240" s="96">
        <v>1</v>
      </c>
      <c r="J240" s="29">
        <v>265000</v>
      </c>
      <c r="K240" s="31">
        <v>249353.21</v>
      </c>
      <c r="L240" s="96">
        <v>1</v>
      </c>
      <c r="M240" s="29">
        <v>150000</v>
      </c>
      <c r="N240" s="31">
        <v>110161.73</v>
      </c>
    </row>
    <row r="241" spans="1:14" x14ac:dyDescent="0.25">
      <c r="A241" s="218">
        <v>2</v>
      </c>
      <c r="B241" s="95" t="s">
        <v>250</v>
      </c>
      <c r="C241" s="96"/>
      <c r="D241" s="49">
        <v>0</v>
      </c>
      <c r="E241" s="220">
        <v>-12165</v>
      </c>
      <c r="F241" s="96"/>
      <c r="G241" s="49">
        <v>0</v>
      </c>
      <c r="H241" s="51">
        <v>0</v>
      </c>
      <c r="I241" s="33"/>
      <c r="J241" s="49">
        <v>0</v>
      </c>
      <c r="K241" s="102">
        <v>0</v>
      </c>
      <c r="L241" s="101"/>
      <c r="M241" s="49">
        <v>0</v>
      </c>
      <c r="N241" s="51">
        <v>0</v>
      </c>
    </row>
    <row r="242" spans="1:14" x14ac:dyDescent="0.25">
      <c r="A242" s="218">
        <v>3</v>
      </c>
      <c r="B242" s="95" t="s">
        <v>49</v>
      </c>
      <c r="C242" s="96"/>
      <c r="D242" s="107">
        <v>0</v>
      </c>
      <c r="E242" s="107">
        <v>0</v>
      </c>
      <c r="F242" s="221">
        <v>59</v>
      </c>
      <c r="G242" s="29">
        <v>55000</v>
      </c>
      <c r="H242" s="31">
        <v>72799.5</v>
      </c>
      <c r="I242" s="221">
        <v>63</v>
      </c>
      <c r="J242" s="29">
        <v>140000</v>
      </c>
      <c r="K242" s="31">
        <v>101345.06</v>
      </c>
      <c r="L242" s="221">
        <v>93</v>
      </c>
      <c r="M242" s="29">
        <v>144000</v>
      </c>
      <c r="N242" s="31">
        <v>89443.93</v>
      </c>
    </row>
    <row r="243" spans="1:14" x14ac:dyDescent="0.25">
      <c r="A243" s="218">
        <v>4</v>
      </c>
      <c r="B243" s="100" t="s">
        <v>251</v>
      </c>
      <c r="C243" s="101">
        <v>1</v>
      </c>
      <c r="D243" s="49">
        <v>9600</v>
      </c>
      <c r="E243" s="51">
        <v>3058.45</v>
      </c>
      <c r="F243" s="101">
        <v>1</v>
      </c>
      <c r="G243" s="49">
        <v>6000</v>
      </c>
      <c r="H243" s="51">
        <v>6930</v>
      </c>
      <c r="I243" s="101">
        <v>1</v>
      </c>
      <c r="J243" s="49">
        <v>20000</v>
      </c>
      <c r="K243" s="51">
        <v>16377.5</v>
      </c>
      <c r="L243" s="101">
        <v>1</v>
      </c>
      <c r="M243" s="49">
        <v>22000</v>
      </c>
      <c r="N243" s="51">
        <v>15402</v>
      </c>
    </row>
    <row r="244" spans="1:14" x14ac:dyDescent="0.25">
      <c r="A244" s="218">
        <v>5</v>
      </c>
      <c r="B244" s="100" t="s">
        <v>252</v>
      </c>
      <c r="C244" s="101">
        <v>1</v>
      </c>
      <c r="D244" s="49">
        <v>6500</v>
      </c>
      <c r="E244" s="51">
        <v>1315</v>
      </c>
      <c r="F244" s="101">
        <v>1</v>
      </c>
      <c r="G244" s="49">
        <v>3000</v>
      </c>
      <c r="H244" s="51">
        <v>2762.2</v>
      </c>
      <c r="I244" s="101">
        <v>1</v>
      </c>
      <c r="J244" s="49">
        <v>3000</v>
      </c>
      <c r="K244" s="51">
        <v>6249.76</v>
      </c>
      <c r="L244" s="101">
        <v>1</v>
      </c>
      <c r="M244" s="49">
        <v>3300</v>
      </c>
      <c r="N244" s="51">
        <v>1410</v>
      </c>
    </row>
    <row r="245" spans="1:14" x14ac:dyDescent="0.25">
      <c r="A245" s="218">
        <v>6</v>
      </c>
      <c r="B245" s="100" t="s">
        <v>253</v>
      </c>
      <c r="C245" s="101">
        <v>1</v>
      </c>
      <c r="D245" s="49">
        <v>10000</v>
      </c>
      <c r="E245" s="51">
        <v>2636</v>
      </c>
      <c r="F245" s="101">
        <v>1</v>
      </c>
      <c r="G245" s="49">
        <v>20000</v>
      </c>
      <c r="H245" s="51">
        <v>22979.31</v>
      </c>
      <c r="I245" s="101">
        <v>1</v>
      </c>
      <c r="J245" s="49">
        <v>20000</v>
      </c>
      <c r="K245" s="51">
        <v>9800</v>
      </c>
      <c r="L245" s="101"/>
      <c r="M245" s="49">
        <v>24000</v>
      </c>
      <c r="N245" s="51">
        <v>0</v>
      </c>
    </row>
    <row r="246" spans="1:14" x14ac:dyDescent="0.25">
      <c r="A246" s="218">
        <v>7</v>
      </c>
      <c r="B246" s="100" t="s">
        <v>254</v>
      </c>
      <c r="C246" s="101">
        <v>1</v>
      </c>
      <c r="D246" s="49">
        <v>40000</v>
      </c>
      <c r="E246" s="51">
        <v>46010</v>
      </c>
      <c r="F246" s="101">
        <v>1</v>
      </c>
      <c r="G246" s="49">
        <v>47500</v>
      </c>
      <c r="H246" s="51">
        <v>40898.800000000003</v>
      </c>
      <c r="I246" s="101">
        <v>1</v>
      </c>
      <c r="J246" s="49">
        <v>50000</v>
      </c>
      <c r="K246" s="51">
        <v>34126.699999999997</v>
      </c>
      <c r="L246" s="101">
        <v>1</v>
      </c>
      <c r="M246" s="49">
        <v>60000</v>
      </c>
      <c r="N246" s="51">
        <v>36813.800000000003</v>
      </c>
    </row>
    <row r="247" spans="1:14" x14ac:dyDescent="0.25">
      <c r="A247" s="218">
        <v>8</v>
      </c>
      <c r="B247" s="100" t="s">
        <v>255</v>
      </c>
      <c r="C247" s="101">
        <v>1</v>
      </c>
      <c r="D247" s="49">
        <v>27800</v>
      </c>
      <c r="E247" s="51">
        <v>21745</v>
      </c>
      <c r="F247" s="101">
        <v>1</v>
      </c>
      <c r="G247" s="49">
        <v>32500</v>
      </c>
      <c r="H247" s="51">
        <v>25011</v>
      </c>
      <c r="I247" s="101">
        <v>1</v>
      </c>
      <c r="J247" s="49">
        <v>30000</v>
      </c>
      <c r="K247" s="51">
        <v>11485.1</v>
      </c>
      <c r="L247" s="101">
        <v>1</v>
      </c>
      <c r="M247" s="49">
        <v>33000</v>
      </c>
      <c r="N247" s="51">
        <v>18126</v>
      </c>
    </row>
    <row r="248" spans="1:14" x14ac:dyDescent="0.25">
      <c r="A248" s="218">
        <v>9</v>
      </c>
      <c r="B248" s="100" t="s">
        <v>256</v>
      </c>
      <c r="C248" s="101">
        <v>1</v>
      </c>
      <c r="D248" s="49">
        <v>17200</v>
      </c>
      <c r="E248" s="51">
        <v>17200</v>
      </c>
      <c r="F248" s="101">
        <v>1</v>
      </c>
      <c r="G248" s="49">
        <v>25500</v>
      </c>
      <c r="H248" s="51">
        <v>45201.75</v>
      </c>
      <c r="I248" s="101">
        <v>1</v>
      </c>
      <c r="J248" s="49">
        <v>30000</v>
      </c>
      <c r="K248" s="51">
        <v>19716</v>
      </c>
      <c r="L248" s="101">
        <v>1</v>
      </c>
      <c r="M248" s="49">
        <v>33000</v>
      </c>
      <c r="N248" s="51">
        <v>17828.14</v>
      </c>
    </row>
    <row r="249" spans="1:14" x14ac:dyDescent="0.25">
      <c r="A249" s="218">
        <v>10</v>
      </c>
      <c r="B249" s="100" t="s">
        <v>257</v>
      </c>
      <c r="C249" s="101">
        <v>1</v>
      </c>
      <c r="D249" s="49">
        <v>8000</v>
      </c>
      <c r="E249" s="51">
        <v>5601.5</v>
      </c>
      <c r="F249" s="101">
        <v>1</v>
      </c>
      <c r="G249" s="49">
        <v>10000</v>
      </c>
      <c r="H249" s="51">
        <v>1650</v>
      </c>
      <c r="I249" s="101"/>
      <c r="J249" s="107">
        <v>0</v>
      </c>
      <c r="K249" s="51">
        <v>0</v>
      </c>
      <c r="L249" s="101"/>
      <c r="M249" s="107">
        <v>0</v>
      </c>
      <c r="N249" s="113">
        <v>0</v>
      </c>
    </row>
    <row r="250" spans="1:14" x14ac:dyDescent="0.25">
      <c r="A250" s="218">
        <v>11</v>
      </c>
      <c r="B250" s="100" t="s">
        <v>258</v>
      </c>
      <c r="C250" s="101"/>
      <c r="D250" s="107">
        <v>0</v>
      </c>
      <c r="E250" s="107">
        <v>0</v>
      </c>
      <c r="F250" s="101"/>
      <c r="G250" s="107">
        <v>0</v>
      </c>
      <c r="H250" s="107">
        <v>0</v>
      </c>
      <c r="I250" s="101"/>
      <c r="J250" s="49">
        <v>3000</v>
      </c>
      <c r="K250" s="107">
        <v>0</v>
      </c>
      <c r="L250" s="101"/>
      <c r="M250" s="107">
        <v>0</v>
      </c>
      <c r="N250" s="113">
        <v>0</v>
      </c>
    </row>
    <row r="251" spans="1:14" x14ac:dyDescent="0.25">
      <c r="A251" s="218">
        <v>12</v>
      </c>
      <c r="B251" s="100" t="s">
        <v>259</v>
      </c>
      <c r="C251" s="101">
        <v>1</v>
      </c>
      <c r="D251" s="49">
        <v>27600</v>
      </c>
      <c r="E251" s="51">
        <v>25300</v>
      </c>
      <c r="F251" s="101">
        <v>1</v>
      </c>
      <c r="G251" s="107">
        <v>0</v>
      </c>
      <c r="H251" s="51">
        <v>18750</v>
      </c>
      <c r="I251" s="101">
        <v>1</v>
      </c>
      <c r="J251" s="49">
        <v>30000</v>
      </c>
      <c r="K251" s="51">
        <v>29516</v>
      </c>
      <c r="L251" s="101">
        <v>1</v>
      </c>
      <c r="M251" s="49">
        <v>30000</v>
      </c>
      <c r="N251" s="51">
        <v>25000</v>
      </c>
    </row>
    <row r="252" spans="1:14" x14ac:dyDescent="0.25">
      <c r="A252" s="218">
        <v>13</v>
      </c>
      <c r="B252" s="100" t="s">
        <v>260</v>
      </c>
      <c r="C252" s="101">
        <v>1</v>
      </c>
      <c r="D252" s="49">
        <v>10000</v>
      </c>
      <c r="E252" s="51">
        <v>12455.55</v>
      </c>
      <c r="F252" s="101">
        <v>1</v>
      </c>
      <c r="G252" s="49">
        <v>9000</v>
      </c>
      <c r="H252" s="51">
        <v>817.1</v>
      </c>
      <c r="I252" s="101">
        <v>1</v>
      </c>
      <c r="J252" s="49">
        <v>9000</v>
      </c>
      <c r="K252" s="51">
        <v>1016</v>
      </c>
      <c r="L252" s="101">
        <v>1</v>
      </c>
      <c r="M252" s="49">
        <v>9000</v>
      </c>
      <c r="N252" s="51">
        <v>1113.05</v>
      </c>
    </row>
    <row r="253" spans="1:14" x14ac:dyDescent="0.25">
      <c r="A253" s="218">
        <v>14</v>
      </c>
      <c r="B253" s="100" t="s">
        <v>261</v>
      </c>
      <c r="C253" s="101">
        <v>1</v>
      </c>
      <c r="D253" s="49">
        <v>200000</v>
      </c>
      <c r="E253" s="51">
        <v>199280</v>
      </c>
      <c r="F253" s="101">
        <v>1</v>
      </c>
      <c r="G253" s="49">
        <v>200000</v>
      </c>
      <c r="H253" s="51">
        <v>199280</v>
      </c>
      <c r="I253" s="101">
        <v>1</v>
      </c>
      <c r="J253" s="49">
        <v>200000</v>
      </c>
      <c r="K253" s="51">
        <v>199280</v>
      </c>
      <c r="L253" s="101">
        <v>1</v>
      </c>
      <c r="M253" s="49">
        <v>200000</v>
      </c>
      <c r="N253" s="51">
        <v>79712</v>
      </c>
    </row>
    <row r="254" spans="1:14" x14ac:dyDescent="0.25">
      <c r="A254" s="218">
        <v>15</v>
      </c>
      <c r="B254" s="100" t="s">
        <v>262</v>
      </c>
      <c r="C254" s="101">
        <v>1</v>
      </c>
      <c r="D254" s="49">
        <v>100000</v>
      </c>
      <c r="E254" s="51">
        <v>88000</v>
      </c>
      <c r="F254" s="101"/>
      <c r="G254" s="49">
        <v>90000</v>
      </c>
      <c r="H254" s="51">
        <v>0</v>
      </c>
      <c r="I254" s="101">
        <v>1</v>
      </c>
      <c r="J254" s="49">
        <v>90000</v>
      </c>
      <c r="K254" s="51">
        <v>85860</v>
      </c>
      <c r="L254" s="101"/>
      <c r="M254" s="49">
        <v>90000</v>
      </c>
      <c r="N254" s="51">
        <v>0</v>
      </c>
    </row>
    <row r="255" spans="1:14" x14ac:dyDescent="0.25">
      <c r="A255" s="218">
        <v>16</v>
      </c>
      <c r="B255" s="100" t="s">
        <v>263</v>
      </c>
      <c r="C255" s="101"/>
      <c r="D255" s="49">
        <v>0</v>
      </c>
      <c r="E255" s="103">
        <v>0</v>
      </c>
      <c r="F255" s="101">
        <v>1</v>
      </c>
      <c r="G255" s="49">
        <v>40000</v>
      </c>
      <c r="H255" s="51">
        <v>31861.040000000001</v>
      </c>
      <c r="I255" s="101"/>
      <c r="J255" s="49">
        <v>40000</v>
      </c>
      <c r="K255" s="51">
        <v>0</v>
      </c>
      <c r="L255" s="101">
        <v>1</v>
      </c>
      <c r="M255" s="49">
        <v>40000</v>
      </c>
      <c r="N255" s="51">
        <v>3052.8</v>
      </c>
    </row>
    <row r="256" spans="1:14" x14ac:dyDescent="0.25">
      <c r="A256" s="218">
        <v>17</v>
      </c>
      <c r="B256" s="100" t="s">
        <v>264</v>
      </c>
      <c r="C256" s="101"/>
      <c r="D256" s="49">
        <v>0</v>
      </c>
      <c r="E256" s="103">
        <v>0</v>
      </c>
      <c r="F256" s="101">
        <v>1</v>
      </c>
      <c r="G256" s="49">
        <v>1500</v>
      </c>
      <c r="H256" s="51">
        <v>570</v>
      </c>
      <c r="I256" s="101"/>
      <c r="J256" s="107">
        <v>0</v>
      </c>
      <c r="K256" s="51">
        <v>0</v>
      </c>
      <c r="L256" s="101"/>
      <c r="M256" s="107">
        <v>0</v>
      </c>
      <c r="N256" s="51">
        <v>0</v>
      </c>
    </row>
    <row r="257" spans="1:14" x14ac:dyDescent="0.25">
      <c r="A257" s="218">
        <v>18</v>
      </c>
      <c r="B257" s="100" t="s">
        <v>265</v>
      </c>
      <c r="C257" s="101"/>
      <c r="D257" s="107">
        <v>0</v>
      </c>
      <c r="E257" s="107">
        <v>0</v>
      </c>
      <c r="F257" s="101">
        <v>1</v>
      </c>
      <c r="G257" s="107">
        <v>0</v>
      </c>
      <c r="H257" s="51">
        <v>200</v>
      </c>
      <c r="I257" s="101">
        <v>1</v>
      </c>
      <c r="J257" s="49">
        <v>10000</v>
      </c>
      <c r="K257" s="51">
        <v>3230</v>
      </c>
      <c r="L257" s="101">
        <v>1</v>
      </c>
      <c r="M257" s="49">
        <v>10000</v>
      </c>
      <c r="N257" s="51">
        <v>2803.7</v>
      </c>
    </row>
    <row r="258" spans="1:14" x14ac:dyDescent="0.25">
      <c r="A258" s="218">
        <v>19</v>
      </c>
      <c r="B258" s="100" t="s">
        <v>266</v>
      </c>
      <c r="C258" s="101"/>
      <c r="D258" s="107">
        <v>0</v>
      </c>
      <c r="E258" s="107">
        <v>0</v>
      </c>
      <c r="F258" s="101">
        <v>1</v>
      </c>
      <c r="G258" s="107">
        <v>0</v>
      </c>
      <c r="H258" s="51">
        <v>530</v>
      </c>
      <c r="I258" s="101"/>
      <c r="J258" s="107">
        <v>0</v>
      </c>
      <c r="K258" s="107">
        <v>0</v>
      </c>
      <c r="L258" s="101"/>
      <c r="M258" s="107">
        <v>0</v>
      </c>
      <c r="N258" s="113">
        <v>0</v>
      </c>
    </row>
    <row r="259" spans="1:14" x14ac:dyDescent="0.25">
      <c r="A259" s="218">
        <v>20</v>
      </c>
      <c r="B259" s="100" t="s">
        <v>267</v>
      </c>
      <c r="C259" s="101"/>
      <c r="D259" s="49">
        <v>0</v>
      </c>
      <c r="E259" s="103">
        <v>0</v>
      </c>
      <c r="F259" s="101">
        <v>1</v>
      </c>
      <c r="G259" s="49">
        <v>40000</v>
      </c>
      <c r="H259" s="51">
        <v>7600</v>
      </c>
      <c r="I259" s="101"/>
      <c r="J259" s="107">
        <v>0</v>
      </c>
      <c r="K259" s="107">
        <v>0</v>
      </c>
      <c r="L259" s="101"/>
      <c r="M259" s="107">
        <v>0</v>
      </c>
      <c r="N259" s="51">
        <v>0</v>
      </c>
    </row>
    <row r="260" spans="1:14" x14ac:dyDescent="0.25">
      <c r="A260" s="218">
        <v>21</v>
      </c>
      <c r="B260" s="100" t="s">
        <v>132</v>
      </c>
      <c r="C260" s="101"/>
      <c r="D260" s="107">
        <v>0</v>
      </c>
      <c r="E260" s="107">
        <v>0</v>
      </c>
      <c r="F260" s="101"/>
      <c r="G260" s="107">
        <v>0</v>
      </c>
      <c r="H260" s="107">
        <v>0</v>
      </c>
      <c r="I260" s="101">
        <v>1</v>
      </c>
      <c r="J260" s="26">
        <v>20000</v>
      </c>
      <c r="K260" s="51">
        <v>5248.6</v>
      </c>
      <c r="L260" s="101"/>
      <c r="M260" s="49">
        <v>20000</v>
      </c>
      <c r="N260" s="113">
        <v>0</v>
      </c>
    </row>
    <row r="261" spans="1:14" x14ac:dyDescent="0.25">
      <c r="A261" s="218">
        <v>22</v>
      </c>
      <c r="B261" s="100" t="s">
        <v>268</v>
      </c>
      <c r="C261" s="101"/>
      <c r="D261" s="49">
        <v>0</v>
      </c>
      <c r="E261" s="103">
        <v>0</v>
      </c>
      <c r="F261" s="101"/>
      <c r="G261" s="107">
        <v>0</v>
      </c>
      <c r="H261" s="51">
        <v>0</v>
      </c>
      <c r="I261" s="101">
        <v>1</v>
      </c>
      <c r="J261" s="107">
        <v>0</v>
      </c>
      <c r="K261" s="51">
        <v>2226</v>
      </c>
      <c r="L261" s="101"/>
      <c r="M261" s="107">
        <v>0</v>
      </c>
      <c r="N261" s="51">
        <v>0</v>
      </c>
    </row>
    <row r="262" spans="1:14" x14ac:dyDescent="0.25">
      <c r="A262" s="218">
        <v>23</v>
      </c>
      <c r="B262" s="100" t="s">
        <v>269</v>
      </c>
      <c r="C262" s="101"/>
      <c r="D262" s="49">
        <v>0</v>
      </c>
      <c r="E262" s="103">
        <v>0</v>
      </c>
      <c r="F262" s="101"/>
      <c r="G262" s="107">
        <v>0</v>
      </c>
      <c r="H262" s="51">
        <v>0</v>
      </c>
      <c r="I262" s="101"/>
      <c r="J262" s="107">
        <v>0</v>
      </c>
      <c r="K262" s="51">
        <v>0</v>
      </c>
      <c r="L262" s="101"/>
      <c r="M262" s="49">
        <v>20000</v>
      </c>
      <c r="N262" s="51">
        <v>0</v>
      </c>
    </row>
    <row r="263" spans="1:14" x14ac:dyDescent="0.25">
      <c r="A263" s="218">
        <v>24</v>
      </c>
      <c r="B263" s="100" t="s">
        <v>270</v>
      </c>
      <c r="C263" s="101"/>
      <c r="D263" s="49">
        <v>0</v>
      </c>
      <c r="E263" s="103">
        <v>0</v>
      </c>
      <c r="F263" s="101"/>
      <c r="G263" s="107">
        <v>0</v>
      </c>
      <c r="H263" s="51">
        <v>0</v>
      </c>
      <c r="I263" s="101"/>
      <c r="J263" s="107">
        <v>0</v>
      </c>
      <c r="K263" s="51">
        <v>0</v>
      </c>
      <c r="L263" s="101">
        <v>1</v>
      </c>
      <c r="M263" s="107">
        <v>0</v>
      </c>
      <c r="N263" s="51">
        <v>3281.76</v>
      </c>
    </row>
    <row r="264" spans="1:14" x14ac:dyDescent="0.25">
      <c r="A264" s="137">
        <v>28</v>
      </c>
      <c r="B264" s="161" t="s">
        <v>271</v>
      </c>
      <c r="C264" s="65"/>
      <c r="D264" s="66"/>
      <c r="E264" s="70"/>
      <c r="F264" s="65"/>
      <c r="G264" s="107"/>
      <c r="H264" s="70"/>
      <c r="I264" s="65"/>
      <c r="J264" s="107"/>
      <c r="K264" s="195"/>
      <c r="L264" s="196">
        <v>1</v>
      </c>
      <c r="M264" s="198">
        <v>115680</v>
      </c>
      <c r="N264" s="200">
        <v>91665</v>
      </c>
    </row>
    <row r="265" spans="1:14" x14ac:dyDescent="0.25">
      <c r="B265" s="59" t="s">
        <v>27</v>
      </c>
      <c r="C265" s="174">
        <f t="shared" ref="C265:N265" si="13">SUM(C240:C264)</f>
        <v>12</v>
      </c>
      <c r="D265" s="77">
        <f t="shared" si="13"/>
        <v>556700</v>
      </c>
      <c r="E265" s="80">
        <f t="shared" si="13"/>
        <v>480183.39999999997</v>
      </c>
      <c r="F265" s="174">
        <f t="shared" si="13"/>
        <v>75</v>
      </c>
      <c r="G265" s="77">
        <f t="shared" si="13"/>
        <v>690000</v>
      </c>
      <c r="H265" s="176">
        <f t="shared" si="13"/>
        <v>571091.82000000007</v>
      </c>
      <c r="I265" s="174">
        <f t="shared" si="13"/>
        <v>77</v>
      </c>
      <c r="J265" s="77">
        <f t="shared" si="13"/>
        <v>960000</v>
      </c>
      <c r="K265" s="176">
        <f t="shared" si="13"/>
        <v>774829.93</v>
      </c>
      <c r="L265" s="174">
        <f t="shared" si="13"/>
        <v>106</v>
      </c>
      <c r="M265" s="77">
        <f t="shared" si="13"/>
        <v>1003980</v>
      </c>
      <c r="N265" s="176">
        <f t="shared" si="13"/>
        <v>495813.91</v>
      </c>
    </row>
    <row r="266" spans="1:14" x14ac:dyDescent="0.25">
      <c r="A266" s="84"/>
      <c r="B266" s="84"/>
      <c r="C266" s="84"/>
      <c r="D266" s="4"/>
      <c r="E266" s="4"/>
      <c r="F266" s="84"/>
      <c r="G266" s="84"/>
      <c r="H266" s="84"/>
      <c r="I266" s="84"/>
      <c r="J266" s="84"/>
      <c r="K266" s="84"/>
      <c r="L266" s="84"/>
      <c r="M266" s="84"/>
      <c r="N266" s="84"/>
    </row>
    <row r="267" spans="1:14" x14ac:dyDescent="0.25">
      <c r="A267" s="84"/>
      <c r="B267" s="84"/>
      <c r="C267" s="84"/>
      <c r="D267" s="4"/>
      <c r="E267" s="4"/>
      <c r="F267" s="1" t="s">
        <v>272</v>
      </c>
      <c r="G267" s="1"/>
      <c r="H267" s="84"/>
      <c r="I267" s="84"/>
      <c r="J267" s="84"/>
      <c r="K267" s="84"/>
      <c r="L267" s="84"/>
      <c r="M267" s="84"/>
      <c r="N267" s="84"/>
    </row>
    <row r="268" spans="1:14" x14ac:dyDescent="0.25">
      <c r="A268" s="84"/>
      <c r="B268" s="84"/>
      <c r="C268" s="84"/>
      <c r="D268" s="4"/>
      <c r="E268" s="4"/>
      <c r="F268" s="84"/>
      <c r="G268" s="84"/>
      <c r="H268" s="84"/>
      <c r="I268" s="84"/>
      <c r="J268" s="84"/>
      <c r="K268" s="84"/>
      <c r="L268" s="84"/>
      <c r="M268" s="84"/>
      <c r="N268" s="84"/>
    </row>
    <row r="269" spans="1:14" ht="30" x14ac:dyDescent="0.25">
      <c r="B269" s="86" t="s">
        <v>40</v>
      </c>
      <c r="D269" s="4"/>
      <c r="E269" s="4"/>
    </row>
    <row r="270" spans="1:14" x14ac:dyDescent="0.25">
      <c r="A270" s="6" t="s">
        <v>4</v>
      </c>
      <c r="B270" s="5" t="s">
        <v>41</v>
      </c>
      <c r="C270" s="259" t="s">
        <v>9</v>
      </c>
      <c r="D270" s="257"/>
      <c r="E270" s="257"/>
      <c r="F270" s="256" t="s">
        <v>12</v>
      </c>
      <c r="G270" s="257"/>
      <c r="H270" s="258"/>
      <c r="I270" s="259" t="s">
        <v>13</v>
      </c>
      <c r="J270" s="257"/>
      <c r="K270" s="257"/>
      <c r="L270" s="256" t="s">
        <v>15</v>
      </c>
      <c r="M270" s="257"/>
      <c r="N270" s="258"/>
    </row>
    <row r="271" spans="1:14" x14ac:dyDescent="0.25">
      <c r="A271" s="88"/>
      <c r="B271" s="222" t="s">
        <v>273</v>
      </c>
      <c r="C271" s="91" t="s">
        <v>19</v>
      </c>
      <c r="D271" s="12" t="s">
        <v>22</v>
      </c>
      <c r="E271" s="217" t="s">
        <v>23</v>
      </c>
      <c r="F271" s="91" t="s">
        <v>19</v>
      </c>
      <c r="G271" s="19" t="s">
        <v>22</v>
      </c>
      <c r="H271" s="22" t="s">
        <v>23</v>
      </c>
      <c r="I271" s="15" t="s">
        <v>19</v>
      </c>
      <c r="J271" s="19" t="s">
        <v>22</v>
      </c>
      <c r="K271" s="207" t="s">
        <v>23</v>
      </c>
      <c r="L271" s="91" t="s">
        <v>19</v>
      </c>
      <c r="M271" s="19" t="s">
        <v>22</v>
      </c>
      <c r="N271" s="22" t="s">
        <v>23</v>
      </c>
    </row>
    <row r="272" spans="1:14" x14ac:dyDescent="0.25">
      <c r="A272" s="223" t="s">
        <v>20</v>
      </c>
      <c r="B272" s="95" t="s">
        <v>274</v>
      </c>
      <c r="C272" s="224">
        <v>4</v>
      </c>
      <c r="D272" s="56">
        <v>50000</v>
      </c>
      <c r="E272" s="38">
        <v>19452.400000000001</v>
      </c>
      <c r="F272" s="221">
        <v>11</v>
      </c>
      <c r="G272" s="29">
        <v>270000</v>
      </c>
      <c r="H272" s="31">
        <v>203405.81</v>
      </c>
      <c r="I272" s="225">
        <v>19</v>
      </c>
      <c r="J272" s="29">
        <v>270000</v>
      </c>
      <c r="K272" s="98">
        <v>136246.15</v>
      </c>
      <c r="L272" s="221">
        <v>13</v>
      </c>
      <c r="M272" s="29">
        <v>270000</v>
      </c>
      <c r="N272" s="31">
        <v>146510.85000000003</v>
      </c>
    </row>
    <row r="273" spans="1:15" x14ac:dyDescent="0.25">
      <c r="A273" s="226" t="s">
        <v>25</v>
      </c>
      <c r="B273" s="100" t="s">
        <v>275</v>
      </c>
      <c r="C273" s="101"/>
      <c r="D273" s="49">
        <v>0</v>
      </c>
      <c r="E273" s="51">
        <v>-8250</v>
      </c>
      <c r="F273" s="101"/>
      <c r="G273" s="107">
        <v>0</v>
      </c>
      <c r="H273" s="51">
        <v>-9000</v>
      </c>
      <c r="I273" s="47"/>
      <c r="J273" s="107">
        <v>0</v>
      </c>
      <c r="K273" s="102">
        <v>-13750</v>
      </c>
      <c r="L273" s="101"/>
      <c r="M273" s="107">
        <v>0</v>
      </c>
      <c r="N273" s="51">
        <v>-13500</v>
      </c>
    </row>
    <row r="274" spans="1:15" x14ac:dyDescent="0.25">
      <c r="A274" s="226" t="s">
        <v>33</v>
      </c>
      <c r="B274" s="100" t="s">
        <v>276</v>
      </c>
      <c r="C274" s="101"/>
      <c r="D274" s="49">
        <v>0</v>
      </c>
      <c r="E274" s="51">
        <v>0</v>
      </c>
      <c r="F274" s="101"/>
      <c r="G274" s="107">
        <v>0</v>
      </c>
      <c r="H274" s="51">
        <v>0</v>
      </c>
      <c r="I274" s="47"/>
      <c r="J274" s="107">
        <v>0</v>
      </c>
      <c r="K274" s="102">
        <v>0</v>
      </c>
      <c r="L274" s="105"/>
      <c r="M274" s="107">
        <v>0</v>
      </c>
      <c r="N274" s="51">
        <v>-39400</v>
      </c>
    </row>
    <row r="275" spans="1:15" x14ac:dyDescent="0.25">
      <c r="A275" s="227"/>
      <c r="B275" s="228"/>
      <c r="C275" s="216"/>
      <c r="D275" s="66"/>
      <c r="E275" s="70"/>
      <c r="F275" s="216"/>
      <c r="G275" s="66"/>
      <c r="H275" s="70"/>
      <c r="I275" s="65"/>
      <c r="J275" s="66"/>
      <c r="K275" s="195"/>
      <c r="L275" s="216"/>
      <c r="M275" s="66"/>
      <c r="N275" s="70"/>
    </row>
    <row r="276" spans="1:15" x14ac:dyDescent="0.25">
      <c r="B276" s="59" t="s">
        <v>27</v>
      </c>
      <c r="C276" s="174">
        <f t="shared" ref="C276:N276" si="14">SUM(C272:C275)</f>
        <v>4</v>
      </c>
      <c r="D276" s="77">
        <f t="shared" si="14"/>
        <v>50000</v>
      </c>
      <c r="E276" s="176">
        <f t="shared" si="14"/>
        <v>11202.400000000001</v>
      </c>
      <c r="F276" s="174">
        <f t="shared" si="14"/>
        <v>11</v>
      </c>
      <c r="G276" s="77">
        <f t="shared" si="14"/>
        <v>270000</v>
      </c>
      <c r="H276" s="176">
        <f t="shared" si="14"/>
        <v>194405.81</v>
      </c>
      <c r="I276" s="174">
        <f t="shared" si="14"/>
        <v>19</v>
      </c>
      <c r="J276" s="77">
        <f t="shared" si="14"/>
        <v>270000</v>
      </c>
      <c r="K276" s="176">
        <f t="shared" si="14"/>
        <v>122496.15</v>
      </c>
      <c r="L276" s="174">
        <f t="shared" si="14"/>
        <v>13</v>
      </c>
      <c r="M276" s="77">
        <f t="shared" si="14"/>
        <v>270000</v>
      </c>
      <c r="N276" s="176">
        <f t="shared" si="14"/>
        <v>93610.850000000035</v>
      </c>
    </row>
    <row r="277" spans="1:15" x14ac:dyDescent="0.25">
      <c r="A277" s="84"/>
      <c r="D277" s="4"/>
      <c r="E277" s="4"/>
    </row>
    <row r="278" spans="1:15" x14ac:dyDescent="0.25">
      <c r="A278" s="84"/>
      <c r="D278" s="4"/>
      <c r="E278" s="4"/>
      <c r="F278" s="1" t="s">
        <v>277</v>
      </c>
      <c r="G278" s="1"/>
    </row>
    <row r="279" spans="1:15" x14ac:dyDescent="0.25">
      <c r="A279" s="84"/>
      <c r="D279" s="4"/>
      <c r="E279" s="4"/>
    </row>
    <row r="280" spans="1:15" ht="30" x14ac:dyDescent="0.25">
      <c r="B280" s="86" t="s">
        <v>40</v>
      </c>
      <c r="D280" s="4"/>
      <c r="E280" s="4"/>
    </row>
    <row r="281" spans="1:15" x14ac:dyDescent="0.25">
      <c r="A281" s="6" t="s">
        <v>4</v>
      </c>
      <c r="B281" s="5" t="s">
        <v>41</v>
      </c>
      <c r="C281" s="259" t="s">
        <v>9</v>
      </c>
      <c r="D281" s="257"/>
      <c r="E281" s="257"/>
      <c r="F281" s="256" t="s">
        <v>12</v>
      </c>
      <c r="G281" s="257"/>
      <c r="H281" s="258"/>
      <c r="I281" s="256" t="s">
        <v>13</v>
      </c>
      <c r="J281" s="257"/>
      <c r="K281" s="258"/>
      <c r="L281" s="259" t="s">
        <v>15</v>
      </c>
      <c r="M281" s="257"/>
      <c r="N281" s="258"/>
    </row>
    <row r="282" spans="1:15" x14ac:dyDescent="0.25">
      <c r="A282" s="88"/>
      <c r="B282" s="222" t="s">
        <v>278</v>
      </c>
      <c r="C282" s="91" t="s">
        <v>19</v>
      </c>
      <c r="D282" s="12" t="s">
        <v>22</v>
      </c>
      <c r="E282" s="17" t="s">
        <v>23</v>
      </c>
      <c r="F282" s="91" t="s">
        <v>19</v>
      </c>
      <c r="G282" s="19" t="s">
        <v>22</v>
      </c>
      <c r="H282" s="22" t="s">
        <v>23</v>
      </c>
      <c r="I282" s="91" t="s">
        <v>19</v>
      </c>
      <c r="J282" s="19" t="s">
        <v>22</v>
      </c>
      <c r="K282" s="22" t="s">
        <v>23</v>
      </c>
      <c r="L282" s="91" t="s">
        <v>19</v>
      </c>
      <c r="M282" s="19" t="s">
        <v>279</v>
      </c>
      <c r="N282" s="22" t="s">
        <v>23</v>
      </c>
    </row>
    <row r="283" spans="1:15" x14ac:dyDescent="0.25">
      <c r="A283" s="223" t="s">
        <v>20</v>
      </c>
      <c r="B283" s="95" t="s">
        <v>280</v>
      </c>
      <c r="C283" s="96"/>
      <c r="D283" s="56">
        <v>0</v>
      </c>
      <c r="E283" s="220">
        <v>0</v>
      </c>
      <c r="F283" s="96"/>
      <c r="G283" s="107">
        <v>0</v>
      </c>
      <c r="H283" s="31">
        <v>0</v>
      </c>
      <c r="I283" s="221">
        <v>7</v>
      </c>
      <c r="J283" s="29">
        <v>200000</v>
      </c>
      <c r="K283" s="31">
        <v>73294.280000000013</v>
      </c>
      <c r="L283" s="221">
        <v>5</v>
      </c>
      <c r="M283" s="29">
        <v>150000</v>
      </c>
      <c r="N283" s="31">
        <v>111376.44000000002</v>
      </c>
    </row>
    <row r="284" spans="1:15" ht="30" x14ac:dyDescent="0.25">
      <c r="A284" s="226" t="s">
        <v>25</v>
      </c>
      <c r="B284" s="109" t="s">
        <v>281</v>
      </c>
      <c r="C284" s="101"/>
      <c r="D284" s="29">
        <v>0</v>
      </c>
      <c r="E284" s="103">
        <v>0</v>
      </c>
      <c r="F284" s="101"/>
      <c r="G284" s="107">
        <v>0</v>
      </c>
      <c r="H284" s="51">
        <v>0</v>
      </c>
      <c r="I284" s="101"/>
      <c r="J284" s="107">
        <v>0</v>
      </c>
      <c r="K284" s="51">
        <v>-24000</v>
      </c>
      <c r="L284" s="107">
        <v>0</v>
      </c>
      <c r="M284" s="107">
        <v>0</v>
      </c>
      <c r="N284" s="154">
        <v>-24000</v>
      </c>
      <c r="O284" s="229"/>
    </row>
    <row r="285" spans="1:15" x14ac:dyDescent="0.25">
      <c r="A285" s="227"/>
      <c r="B285" s="228"/>
      <c r="C285" s="216"/>
      <c r="D285" s="230"/>
      <c r="E285" s="68"/>
      <c r="F285" s="216"/>
      <c r="G285" s="66"/>
      <c r="H285" s="70"/>
      <c r="I285" s="216"/>
      <c r="J285" s="66"/>
      <c r="K285" s="70"/>
      <c r="L285" s="107"/>
      <c r="M285" s="107"/>
      <c r="N285" s="111"/>
      <c r="O285" s="229"/>
    </row>
    <row r="286" spans="1:15" x14ac:dyDescent="0.25">
      <c r="B286" s="59" t="s">
        <v>27</v>
      </c>
      <c r="C286" s="174">
        <f>SUM(C283:C285)</f>
        <v>0</v>
      </c>
      <c r="D286" s="231">
        <v>0</v>
      </c>
      <c r="E286" s="80">
        <f t="shared" ref="E286:N286" si="15">SUM(E283:E285)</f>
        <v>0</v>
      </c>
      <c r="F286" s="174">
        <f t="shared" si="15"/>
        <v>0</v>
      </c>
      <c r="G286" s="77">
        <f t="shared" si="15"/>
        <v>0</v>
      </c>
      <c r="H286" s="176">
        <f t="shared" si="15"/>
        <v>0</v>
      </c>
      <c r="I286" s="174">
        <f t="shared" si="15"/>
        <v>7</v>
      </c>
      <c r="J286" s="77">
        <f t="shared" si="15"/>
        <v>200000</v>
      </c>
      <c r="K286" s="176">
        <f t="shared" si="15"/>
        <v>49294.280000000013</v>
      </c>
      <c r="L286" s="205">
        <f t="shared" si="15"/>
        <v>5</v>
      </c>
      <c r="M286" s="76">
        <f t="shared" si="15"/>
        <v>150000</v>
      </c>
      <c r="N286" s="78">
        <f t="shared" si="15"/>
        <v>87376.440000000017</v>
      </c>
    </row>
    <row r="287" spans="1:15" x14ac:dyDescent="0.25">
      <c r="D287" s="4"/>
      <c r="E287" s="4"/>
    </row>
    <row r="288" spans="1:15" x14ac:dyDescent="0.25">
      <c r="D288" s="4"/>
      <c r="E288" s="4"/>
    </row>
    <row r="289" spans="2:14" x14ac:dyDescent="0.25">
      <c r="B289" s="4"/>
      <c r="C289" s="4">
        <f t="shared" ref="C289:N289" si="16">C129+C164+C233+C265+C276+C286</f>
        <v>170</v>
      </c>
      <c r="D289" s="4">
        <f t="shared" si="16"/>
        <v>5693750</v>
      </c>
      <c r="E289" s="4">
        <f t="shared" si="16"/>
        <v>4689343.330000001</v>
      </c>
      <c r="F289" s="4">
        <f t="shared" si="16"/>
        <v>248</v>
      </c>
      <c r="G289" s="4">
        <f t="shared" si="16"/>
        <v>8774372.1699999999</v>
      </c>
      <c r="H289" s="4">
        <f t="shared" si="16"/>
        <v>8173329.3399999999</v>
      </c>
      <c r="I289" s="4">
        <f t="shared" si="16"/>
        <v>250</v>
      </c>
      <c r="J289" s="4">
        <f t="shared" si="16"/>
        <v>12424135</v>
      </c>
      <c r="K289" s="4">
        <f t="shared" si="16"/>
        <v>7690585.2000000002</v>
      </c>
      <c r="L289" s="4">
        <f t="shared" si="16"/>
        <v>257</v>
      </c>
      <c r="M289" s="4">
        <f t="shared" si="16"/>
        <v>14996132</v>
      </c>
      <c r="N289" s="4">
        <f t="shared" si="16"/>
        <v>10940600.75</v>
      </c>
    </row>
    <row r="290" spans="2:14" x14ac:dyDescent="0.25">
      <c r="B290" s="4"/>
      <c r="C290" s="4"/>
    </row>
    <row r="291" spans="2:14" x14ac:dyDescent="0.25">
      <c r="D291" s="4"/>
      <c r="E291" s="4"/>
    </row>
    <row r="292" spans="2:14" x14ac:dyDescent="0.25">
      <c r="D292" s="4"/>
      <c r="E292" s="4"/>
    </row>
    <row r="293" spans="2:14" x14ac:dyDescent="0.25">
      <c r="D293" s="4"/>
      <c r="E293" s="4"/>
    </row>
    <row r="294" spans="2:14" x14ac:dyDescent="0.25">
      <c r="D294" s="4"/>
      <c r="E294" s="4"/>
    </row>
    <row r="295" spans="2:14" x14ac:dyDescent="0.25">
      <c r="D295" s="4"/>
      <c r="E295" s="4"/>
    </row>
    <row r="296" spans="2:14" x14ac:dyDescent="0.25">
      <c r="D296" s="4"/>
      <c r="E296" s="4"/>
    </row>
    <row r="297" spans="2:14" x14ac:dyDescent="0.25">
      <c r="D297" s="4"/>
      <c r="E297" s="4"/>
    </row>
    <row r="298" spans="2:14" x14ac:dyDescent="0.25">
      <c r="D298" s="4"/>
      <c r="E298" s="4"/>
    </row>
    <row r="299" spans="2:14" x14ac:dyDescent="0.25">
      <c r="D299" s="4"/>
      <c r="E299" s="4"/>
    </row>
    <row r="300" spans="2:14" x14ac:dyDescent="0.25">
      <c r="D300" s="4"/>
      <c r="E300" s="4"/>
    </row>
    <row r="301" spans="2:14" x14ac:dyDescent="0.25">
      <c r="D301" s="4"/>
      <c r="E301" s="4"/>
    </row>
    <row r="302" spans="2:14" x14ac:dyDescent="0.25">
      <c r="D302" s="4"/>
      <c r="E302" s="4"/>
    </row>
    <row r="303" spans="2:14" x14ac:dyDescent="0.25">
      <c r="D303" s="4"/>
      <c r="E303" s="4"/>
    </row>
    <row r="304" spans="2:14" x14ac:dyDescent="0.25">
      <c r="D304" s="4"/>
      <c r="E304" s="4"/>
    </row>
    <row r="305" spans="4:5" x14ac:dyDescent="0.25">
      <c r="D305" s="4"/>
      <c r="E305" s="4"/>
    </row>
    <row r="306" spans="4:5" x14ac:dyDescent="0.25">
      <c r="D306" s="4"/>
      <c r="E306" s="4"/>
    </row>
    <row r="307" spans="4:5" x14ac:dyDescent="0.25">
      <c r="D307" s="4"/>
      <c r="E307" s="4"/>
    </row>
    <row r="308" spans="4:5" x14ac:dyDescent="0.25">
      <c r="D308" s="4"/>
      <c r="E308" s="4"/>
    </row>
    <row r="309" spans="4:5" x14ac:dyDescent="0.25">
      <c r="D309" s="4"/>
      <c r="E309" s="4"/>
    </row>
    <row r="310" spans="4:5" x14ac:dyDescent="0.25">
      <c r="D310" s="4"/>
      <c r="E310" s="4"/>
    </row>
    <row r="311" spans="4:5" x14ac:dyDescent="0.25">
      <c r="D311" s="4"/>
      <c r="E311" s="4"/>
    </row>
    <row r="312" spans="4:5" x14ac:dyDescent="0.25">
      <c r="D312" s="4"/>
      <c r="E312" s="4"/>
    </row>
    <row r="313" spans="4:5" x14ac:dyDescent="0.25">
      <c r="D313" s="4"/>
      <c r="E313" s="4"/>
    </row>
    <row r="314" spans="4:5" x14ac:dyDescent="0.25">
      <c r="D314" s="4"/>
      <c r="E314" s="4"/>
    </row>
    <row r="315" spans="4:5" x14ac:dyDescent="0.25">
      <c r="D315" s="4"/>
      <c r="E315" s="4"/>
    </row>
    <row r="316" spans="4:5" x14ac:dyDescent="0.25">
      <c r="D316" s="4"/>
      <c r="E316" s="4"/>
    </row>
    <row r="317" spans="4:5" x14ac:dyDescent="0.25">
      <c r="D317" s="4"/>
      <c r="E317" s="4"/>
    </row>
    <row r="318" spans="4:5" x14ac:dyDescent="0.25">
      <c r="D318" s="4"/>
      <c r="E318" s="4"/>
    </row>
    <row r="319" spans="4:5" x14ac:dyDescent="0.25">
      <c r="D319" s="4"/>
      <c r="E319" s="4"/>
    </row>
    <row r="320" spans="4:5" x14ac:dyDescent="0.25">
      <c r="D320" s="4"/>
      <c r="E320" s="4"/>
    </row>
    <row r="321" spans="4:5" x14ac:dyDescent="0.25">
      <c r="D321" s="4"/>
      <c r="E321" s="4"/>
    </row>
    <row r="322" spans="4:5" x14ac:dyDescent="0.25">
      <c r="D322" s="4"/>
      <c r="E322" s="4"/>
    </row>
    <row r="323" spans="4:5" x14ac:dyDescent="0.25">
      <c r="D323" s="4"/>
      <c r="E323" s="4"/>
    </row>
    <row r="324" spans="4:5" x14ac:dyDescent="0.25">
      <c r="D324" s="4"/>
      <c r="E324" s="4"/>
    </row>
    <row r="325" spans="4:5" x14ac:dyDescent="0.25">
      <c r="D325" s="4"/>
      <c r="E325" s="4"/>
    </row>
    <row r="326" spans="4:5" x14ac:dyDescent="0.25">
      <c r="D326" s="4"/>
      <c r="E326" s="4"/>
    </row>
    <row r="327" spans="4:5" x14ac:dyDescent="0.25">
      <c r="D327" s="4"/>
      <c r="E327" s="4"/>
    </row>
    <row r="328" spans="4:5" x14ac:dyDescent="0.25">
      <c r="D328" s="4"/>
      <c r="E328" s="4"/>
    </row>
    <row r="329" spans="4:5" x14ac:dyDescent="0.25">
      <c r="D329" s="4"/>
      <c r="E329" s="4"/>
    </row>
    <row r="330" spans="4:5" x14ac:dyDescent="0.25">
      <c r="D330" s="4"/>
      <c r="E330" s="4"/>
    </row>
    <row r="331" spans="4:5" x14ac:dyDescent="0.25">
      <c r="D331" s="4"/>
      <c r="E331" s="4"/>
    </row>
    <row r="332" spans="4:5" x14ac:dyDescent="0.25">
      <c r="D332" s="4"/>
      <c r="E332" s="4"/>
    </row>
    <row r="333" spans="4:5" x14ac:dyDescent="0.25">
      <c r="D333" s="4"/>
      <c r="E333" s="4"/>
    </row>
    <row r="334" spans="4:5" x14ac:dyDescent="0.25">
      <c r="D334" s="4"/>
      <c r="E334" s="4"/>
    </row>
    <row r="335" spans="4:5" x14ac:dyDescent="0.25">
      <c r="D335" s="4"/>
      <c r="E335" s="4"/>
    </row>
    <row r="336" spans="4:5" x14ac:dyDescent="0.25">
      <c r="D336" s="4"/>
      <c r="E336" s="4"/>
    </row>
    <row r="337" spans="4:5" x14ac:dyDescent="0.25">
      <c r="D337" s="4"/>
      <c r="E337" s="4"/>
    </row>
    <row r="338" spans="4:5" x14ac:dyDescent="0.25">
      <c r="D338" s="4"/>
      <c r="E338" s="4"/>
    </row>
    <row r="339" spans="4:5" x14ac:dyDescent="0.25">
      <c r="D339" s="4"/>
      <c r="E339" s="4"/>
    </row>
    <row r="340" spans="4:5" x14ac:dyDescent="0.25">
      <c r="D340" s="4"/>
      <c r="E340" s="4"/>
    </row>
    <row r="341" spans="4:5" x14ac:dyDescent="0.25">
      <c r="D341" s="4"/>
      <c r="E341" s="4"/>
    </row>
    <row r="342" spans="4:5" x14ac:dyDescent="0.25">
      <c r="D342" s="4"/>
      <c r="E342" s="4"/>
    </row>
    <row r="343" spans="4:5" x14ac:dyDescent="0.25">
      <c r="D343" s="4"/>
      <c r="E343" s="4"/>
    </row>
    <row r="344" spans="4:5" x14ac:dyDescent="0.25">
      <c r="D344" s="4"/>
      <c r="E344" s="4"/>
    </row>
    <row r="345" spans="4:5" x14ac:dyDescent="0.25">
      <c r="D345" s="4"/>
      <c r="E345" s="4"/>
    </row>
    <row r="346" spans="4:5" x14ac:dyDescent="0.25">
      <c r="D346" s="4"/>
      <c r="E346" s="4"/>
    </row>
    <row r="347" spans="4:5" x14ac:dyDescent="0.25">
      <c r="D347" s="4"/>
      <c r="E347" s="4"/>
    </row>
    <row r="348" spans="4:5" x14ac:dyDescent="0.25">
      <c r="D348" s="4"/>
      <c r="E348" s="4"/>
    </row>
    <row r="349" spans="4:5" x14ac:dyDescent="0.25">
      <c r="D349" s="4"/>
      <c r="E349" s="4"/>
    </row>
    <row r="350" spans="4:5" x14ac:dyDescent="0.25">
      <c r="D350" s="4"/>
      <c r="E350" s="4"/>
    </row>
    <row r="351" spans="4:5" x14ac:dyDescent="0.25">
      <c r="D351" s="4"/>
      <c r="E351" s="4"/>
    </row>
    <row r="352" spans="4:5" x14ac:dyDescent="0.25">
      <c r="D352" s="4"/>
      <c r="E352" s="4"/>
    </row>
    <row r="353" spans="4:5" x14ac:dyDescent="0.25">
      <c r="D353" s="4"/>
      <c r="E353" s="4"/>
    </row>
    <row r="354" spans="4:5" x14ac:dyDescent="0.25">
      <c r="D354" s="4"/>
      <c r="E354" s="4"/>
    </row>
    <row r="355" spans="4:5" x14ac:dyDescent="0.25">
      <c r="D355" s="4"/>
      <c r="E355" s="4"/>
    </row>
    <row r="356" spans="4:5" x14ac:dyDescent="0.25">
      <c r="D356" s="4"/>
      <c r="E356" s="4"/>
    </row>
    <row r="357" spans="4:5" x14ac:dyDescent="0.25">
      <c r="D357" s="4"/>
      <c r="E357" s="4"/>
    </row>
    <row r="358" spans="4:5" x14ac:dyDescent="0.25">
      <c r="D358" s="4"/>
      <c r="E358" s="4"/>
    </row>
    <row r="359" spans="4:5" x14ac:dyDescent="0.25">
      <c r="D359" s="4"/>
      <c r="E359" s="4"/>
    </row>
    <row r="360" spans="4:5" x14ac:dyDescent="0.25">
      <c r="D360" s="4"/>
      <c r="E360" s="4"/>
    </row>
    <row r="361" spans="4:5" x14ac:dyDescent="0.25">
      <c r="D361" s="4"/>
      <c r="E361" s="4"/>
    </row>
    <row r="362" spans="4:5" x14ac:dyDescent="0.25">
      <c r="D362" s="4"/>
      <c r="E362" s="4"/>
    </row>
    <row r="363" spans="4:5" x14ac:dyDescent="0.25">
      <c r="D363" s="4"/>
      <c r="E363" s="4"/>
    </row>
    <row r="364" spans="4:5" x14ac:dyDescent="0.25">
      <c r="D364" s="4"/>
      <c r="E364" s="4"/>
    </row>
    <row r="365" spans="4:5" x14ac:dyDescent="0.25">
      <c r="D365" s="4"/>
      <c r="E365" s="4"/>
    </row>
    <row r="366" spans="4:5" x14ac:dyDescent="0.25">
      <c r="D366" s="4"/>
      <c r="E366" s="4"/>
    </row>
    <row r="367" spans="4:5" x14ac:dyDescent="0.25">
      <c r="D367" s="4"/>
      <c r="E367" s="4"/>
    </row>
    <row r="368" spans="4:5" x14ac:dyDescent="0.25">
      <c r="D368" s="4"/>
      <c r="E368" s="4"/>
    </row>
    <row r="369" spans="4:5" x14ac:dyDescent="0.25">
      <c r="D369" s="4"/>
      <c r="E369" s="4"/>
    </row>
    <row r="370" spans="4:5" x14ac:dyDescent="0.25">
      <c r="D370" s="4"/>
      <c r="E370" s="4"/>
    </row>
    <row r="371" spans="4:5" x14ac:dyDescent="0.25">
      <c r="D371" s="4"/>
      <c r="E371" s="4"/>
    </row>
    <row r="372" spans="4:5" x14ac:dyDescent="0.25">
      <c r="D372" s="4"/>
      <c r="E372" s="4"/>
    </row>
    <row r="373" spans="4:5" x14ac:dyDescent="0.25">
      <c r="D373" s="4"/>
      <c r="E373" s="4"/>
    </row>
    <row r="374" spans="4:5" x14ac:dyDescent="0.25">
      <c r="D374" s="4"/>
      <c r="E374" s="4"/>
    </row>
    <row r="375" spans="4:5" x14ac:dyDescent="0.25">
      <c r="D375" s="4"/>
      <c r="E375" s="4"/>
    </row>
    <row r="376" spans="4:5" x14ac:dyDescent="0.25">
      <c r="D376" s="4"/>
      <c r="E376" s="4"/>
    </row>
    <row r="377" spans="4:5" x14ac:dyDescent="0.25">
      <c r="D377" s="4"/>
      <c r="E377" s="4"/>
    </row>
    <row r="378" spans="4:5" x14ac:dyDescent="0.25">
      <c r="D378" s="4"/>
      <c r="E378" s="4"/>
    </row>
    <row r="379" spans="4:5" x14ac:dyDescent="0.25">
      <c r="D379" s="4"/>
      <c r="E379" s="4"/>
    </row>
    <row r="380" spans="4:5" x14ac:dyDescent="0.25">
      <c r="D380" s="4"/>
      <c r="E380" s="4"/>
    </row>
    <row r="381" spans="4:5" x14ac:dyDescent="0.25">
      <c r="D381" s="4"/>
      <c r="E381" s="4"/>
    </row>
    <row r="382" spans="4:5" x14ac:dyDescent="0.25">
      <c r="D382" s="4"/>
      <c r="E382" s="4"/>
    </row>
    <row r="383" spans="4:5" x14ac:dyDescent="0.25">
      <c r="D383" s="4"/>
      <c r="E383" s="4"/>
    </row>
    <row r="384" spans="4:5" x14ac:dyDescent="0.25">
      <c r="D384" s="4"/>
      <c r="E384" s="4"/>
    </row>
    <row r="385" spans="4:5" x14ac:dyDescent="0.25">
      <c r="D385" s="4"/>
      <c r="E385" s="4"/>
    </row>
    <row r="386" spans="4:5" x14ac:dyDescent="0.25">
      <c r="D386" s="4"/>
      <c r="E386" s="4"/>
    </row>
    <row r="387" spans="4:5" x14ac:dyDescent="0.25">
      <c r="D387" s="4"/>
      <c r="E387" s="4"/>
    </row>
    <row r="388" spans="4:5" x14ac:dyDescent="0.25">
      <c r="D388" s="4"/>
      <c r="E388" s="4"/>
    </row>
    <row r="389" spans="4:5" x14ac:dyDescent="0.25">
      <c r="D389" s="4"/>
      <c r="E389" s="4"/>
    </row>
    <row r="390" spans="4:5" x14ac:dyDescent="0.25">
      <c r="D390" s="4"/>
      <c r="E390" s="4"/>
    </row>
    <row r="391" spans="4:5" x14ac:dyDescent="0.25">
      <c r="D391" s="4"/>
      <c r="E391" s="4"/>
    </row>
    <row r="392" spans="4:5" x14ac:dyDescent="0.25">
      <c r="D392" s="4"/>
      <c r="E392" s="4"/>
    </row>
    <row r="393" spans="4:5" x14ac:dyDescent="0.25">
      <c r="D393" s="4"/>
      <c r="E393" s="4"/>
    </row>
    <row r="394" spans="4:5" x14ac:dyDescent="0.25">
      <c r="D394" s="4"/>
      <c r="E394" s="4"/>
    </row>
    <row r="395" spans="4:5" x14ac:dyDescent="0.25">
      <c r="D395" s="4"/>
      <c r="E395" s="4"/>
    </row>
    <row r="396" spans="4:5" x14ac:dyDescent="0.25">
      <c r="D396" s="4"/>
      <c r="E396" s="4"/>
    </row>
    <row r="397" spans="4:5" x14ac:dyDescent="0.25">
      <c r="D397" s="4"/>
      <c r="E397" s="4"/>
    </row>
    <row r="398" spans="4:5" x14ac:dyDescent="0.25">
      <c r="D398" s="4"/>
      <c r="E398" s="4"/>
    </row>
    <row r="399" spans="4:5" x14ac:dyDescent="0.25">
      <c r="D399" s="4"/>
      <c r="E399" s="4"/>
    </row>
    <row r="400" spans="4:5" x14ac:dyDescent="0.25">
      <c r="D400" s="4"/>
      <c r="E400" s="4"/>
    </row>
    <row r="401" spans="4:5" x14ac:dyDescent="0.25">
      <c r="D401" s="4"/>
      <c r="E401" s="4"/>
    </row>
    <row r="402" spans="4:5" x14ac:dyDescent="0.25">
      <c r="D402" s="4"/>
      <c r="E402" s="4"/>
    </row>
    <row r="403" spans="4:5" x14ac:dyDescent="0.25">
      <c r="D403" s="4"/>
      <c r="E403" s="4"/>
    </row>
    <row r="404" spans="4:5" x14ac:dyDescent="0.25">
      <c r="D404" s="4"/>
      <c r="E404" s="4"/>
    </row>
    <row r="405" spans="4:5" x14ac:dyDescent="0.25">
      <c r="D405" s="4"/>
      <c r="E405" s="4"/>
    </row>
    <row r="406" spans="4:5" x14ac:dyDescent="0.25">
      <c r="D406" s="4"/>
      <c r="E406" s="4"/>
    </row>
    <row r="407" spans="4:5" x14ac:dyDescent="0.25">
      <c r="D407" s="4"/>
      <c r="E407" s="4"/>
    </row>
    <row r="408" spans="4:5" x14ac:dyDescent="0.25">
      <c r="D408" s="4"/>
      <c r="E408" s="4"/>
    </row>
    <row r="409" spans="4:5" x14ac:dyDescent="0.25">
      <c r="D409" s="4"/>
      <c r="E409" s="4"/>
    </row>
    <row r="410" spans="4:5" x14ac:dyDescent="0.25">
      <c r="D410" s="4"/>
      <c r="E410" s="4"/>
    </row>
    <row r="411" spans="4:5" x14ac:dyDescent="0.25">
      <c r="D411" s="4"/>
      <c r="E411" s="4"/>
    </row>
    <row r="412" spans="4:5" x14ac:dyDescent="0.25">
      <c r="D412" s="4"/>
      <c r="E412" s="4"/>
    </row>
    <row r="413" spans="4:5" x14ac:dyDescent="0.25">
      <c r="D413" s="4"/>
      <c r="E413" s="4"/>
    </row>
    <row r="414" spans="4:5" x14ac:dyDescent="0.25">
      <c r="D414" s="4"/>
      <c r="E414" s="4"/>
    </row>
    <row r="415" spans="4:5" x14ac:dyDescent="0.25">
      <c r="D415" s="4"/>
      <c r="E415" s="4"/>
    </row>
    <row r="416" spans="4:5" x14ac:dyDescent="0.25">
      <c r="D416" s="4"/>
      <c r="E416" s="4"/>
    </row>
    <row r="417" spans="4:5" x14ac:dyDescent="0.25">
      <c r="D417" s="4"/>
      <c r="E417" s="4"/>
    </row>
    <row r="418" spans="4:5" x14ac:dyDescent="0.25">
      <c r="D418" s="4"/>
      <c r="E418" s="4"/>
    </row>
    <row r="419" spans="4:5" x14ac:dyDescent="0.25">
      <c r="D419" s="4"/>
      <c r="E419" s="4"/>
    </row>
    <row r="420" spans="4:5" x14ac:dyDescent="0.25">
      <c r="D420" s="4"/>
      <c r="E420" s="4"/>
    </row>
    <row r="421" spans="4:5" x14ac:dyDescent="0.25">
      <c r="D421" s="4"/>
      <c r="E421" s="4"/>
    </row>
    <row r="422" spans="4:5" x14ac:dyDescent="0.25">
      <c r="D422" s="4"/>
      <c r="E422" s="4"/>
    </row>
    <row r="423" spans="4:5" x14ac:dyDescent="0.25">
      <c r="D423" s="4"/>
      <c r="E423" s="4"/>
    </row>
    <row r="424" spans="4:5" x14ac:dyDescent="0.25">
      <c r="D424" s="4"/>
      <c r="E424" s="4"/>
    </row>
    <row r="425" spans="4:5" x14ac:dyDescent="0.25">
      <c r="D425" s="4"/>
      <c r="E425" s="4"/>
    </row>
    <row r="426" spans="4:5" x14ac:dyDescent="0.25">
      <c r="D426" s="4"/>
      <c r="E426" s="4"/>
    </row>
    <row r="427" spans="4:5" x14ac:dyDescent="0.25">
      <c r="D427" s="4"/>
      <c r="E427" s="4"/>
    </row>
    <row r="428" spans="4:5" x14ac:dyDescent="0.25">
      <c r="D428" s="4"/>
      <c r="E428" s="4"/>
    </row>
    <row r="429" spans="4:5" x14ac:dyDescent="0.25">
      <c r="D429" s="4"/>
      <c r="E429" s="4"/>
    </row>
    <row r="430" spans="4:5" x14ac:dyDescent="0.25">
      <c r="D430" s="4"/>
      <c r="E430" s="4"/>
    </row>
    <row r="431" spans="4:5" x14ac:dyDescent="0.25">
      <c r="D431" s="4"/>
      <c r="E431" s="4"/>
    </row>
    <row r="432" spans="4:5" x14ac:dyDescent="0.25">
      <c r="D432" s="4"/>
      <c r="E432" s="4"/>
    </row>
    <row r="433" spans="4:5" x14ac:dyDescent="0.25">
      <c r="D433" s="4"/>
      <c r="E433" s="4"/>
    </row>
    <row r="434" spans="4:5" x14ac:dyDescent="0.25">
      <c r="D434" s="4"/>
      <c r="E434" s="4"/>
    </row>
    <row r="435" spans="4:5" x14ac:dyDescent="0.25">
      <c r="D435" s="4"/>
      <c r="E435" s="4"/>
    </row>
    <row r="436" spans="4:5" x14ac:dyDescent="0.25">
      <c r="D436" s="4"/>
      <c r="E436" s="4"/>
    </row>
    <row r="437" spans="4:5" x14ac:dyDescent="0.25">
      <c r="D437" s="4"/>
      <c r="E437" s="4"/>
    </row>
    <row r="438" spans="4:5" x14ac:dyDescent="0.25">
      <c r="D438" s="4"/>
      <c r="E438" s="4"/>
    </row>
    <row r="439" spans="4:5" x14ac:dyDescent="0.25">
      <c r="D439" s="4"/>
      <c r="E439" s="4"/>
    </row>
    <row r="440" spans="4:5" x14ac:dyDescent="0.25">
      <c r="D440" s="4"/>
      <c r="E440" s="4"/>
    </row>
    <row r="441" spans="4:5" x14ac:dyDescent="0.25">
      <c r="D441" s="4"/>
      <c r="E441" s="4"/>
    </row>
    <row r="442" spans="4:5" x14ac:dyDescent="0.25">
      <c r="D442" s="4"/>
      <c r="E442" s="4"/>
    </row>
    <row r="443" spans="4:5" x14ac:dyDescent="0.25">
      <c r="D443" s="4"/>
      <c r="E443" s="4"/>
    </row>
    <row r="444" spans="4:5" x14ac:dyDescent="0.25">
      <c r="D444" s="4"/>
      <c r="E444" s="4"/>
    </row>
    <row r="445" spans="4:5" x14ac:dyDescent="0.25">
      <c r="D445" s="4"/>
      <c r="E445" s="4"/>
    </row>
    <row r="446" spans="4:5" x14ac:dyDescent="0.25">
      <c r="D446" s="4"/>
      <c r="E446" s="4"/>
    </row>
    <row r="447" spans="4:5" x14ac:dyDescent="0.25">
      <c r="D447" s="4"/>
      <c r="E447" s="4"/>
    </row>
    <row r="448" spans="4:5" x14ac:dyDescent="0.25">
      <c r="D448" s="4"/>
      <c r="E448" s="4"/>
    </row>
    <row r="449" spans="4:5" x14ac:dyDescent="0.25">
      <c r="D449" s="4"/>
      <c r="E449" s="4"/>
    </row>
    <row r="450" spans="4:5" x14ac:dyDescent="0.25">
      <c r="D450" s="4"/>
      <c r="E450" s="4"/>
    </row>
    <row r="451" spans="4:5" x14ac:dyDescent="0.25">
      <c r="D451" s="4"/>
      <c r="E451" s="4"/>
    </row>
    <row r="452" spans="4:5" x14ac:dyDescent="0.25">
      <c r="D452" s="4"/>
      <c r="E452" s="4"/>
    </row>
    <row r="453" spans="4:5" x14ac:dyDescent="0.25">
      <c r="D453" s="4"/>
      <c r="E453" s="4"/>
    </row>
    <row r="454" spans="4:5" x14ac:dyDescent="0.25">
      <c r="D454" s="4"/>
      <c r="E454" s="4"/>
    </row>
    <row r="455" spans="4:5" x14ac:dyDescent="0.25">
      <c r="D455" s="4"/>
      <c r="E455" s="4"/>
    </row>
    <row r="456" spans="4:5" x14ac:dyDescent="0.25">
      <c r="D456" s="4"/>
      <c r="E456" s="4"/>
    </row>
    <row r="457" spans="4:5" x14ac:dyDescent="0.25">
      <c r="D457" s="4"/>
      <c r="E457" s="4"/>
    </row>
    <row r="458" spans="4:5" x14ac:dyDescent="0.25">
      <c r="D458" s="4"/>
      <c r="E458" s="4"/>
    </row>
    <row r="459" spans="4:5" x14ac:dyDescent="0.25">
      <c r="D459" s="4"/>
      <c r="E459" s="4"/>
    </row>
    <row r="460" spans="4:5" x14ac:dyDescent="0.25">
      <c r="D460" s="4"/>
      <c r="E460" s="4"/>
    </row>
    <row r="461" spans="4:5" x14ac:dyDescent="0.25">
      <c r="D461" s="4"/>
      <c r="E461" s="4"/>
    </row>
    <row r="462" spans="4:5" x14ac:dyDescent="0.25">
      <c r="D462" s="4"/>
      <c r="E462" s="4"/>
    </row>
    <row r="463" spans="4:5" x14ac:dyDescent="0.25">
      <c r="D463" s="4"/>
      <c r="E463" s="4"/>
    </row>
    <row r="464" spans="4:5" x14ac:dyDescent="0.25">
      <c r="D464" s="4"/>
      <c r="E464" s="4"/>
    </row>
    <row r="465" spans="4:5" x14ac:dyDescent="0.25">
      <c r="D465" s="4"/>
      <c r="E465" s="4"/>
    </row>
    <row r="466" spans="4:5" x14ac:dyDescent="0.25">
      <c r="D466" s="4"/>
      <c r="E466" s="4"/>
    </row>
    <row r="467" spans="4:5" x14ac:dyDescent="0.25">
      <c r="D467" s="4"/>
      <c r="E467" s="4"/>
    </row>
    <row r="468" spans="4:5" x14ac:dyDescent="0.25">
      <c r="D468" s="4"/>
      <c r="E468" s="4"/>
    </row>
    <row r="469" spans="4:5" x14ac:dyDescent="0.25">
      <c r="D469" s="4"/>
      <c r="E469" s="4"/>
    </row>
    <row r="470" spans="4:5" x14ac:dyDescent="0.25">
      <c r="D470" s="4"/>
      <c r="E470" s="4"/>
    </row>
    <row r="471" spans="4:5" x14ac:dyDescent="0.25">
      <c r="D471" s="4"/>
      <c r="E471" s="4"/>
    </row>
    <row r="472" spans="4:5" x14ac:dyDescent="0.25">
      <c r="D472" s="4"/>
      <c r="E472" s="4"/>
    </row>
    <row r="473" spans="4:5" x14ac:dyDescent="0.25">
      <c r="D473" s="4"/>
      <c r="E473" s="4"/>
    </row>
    <row r="474" spans="4:5" x14ac:dyDescent="0.25">
      <c r="D474" s="4"/>
      <c r="E474" s="4"/>
    </row>
    <row r="475" spans="4:5" x14ac:dyDescent="0.25">
      <c r="D475" s="4"/>
      <c r="E475" s="4"/>
    </row>
    <row r="476" spans="4:5" x14ac:dyDescent="0.25">
      <c r="D476" s="4"/>
      <c r="E476" s="4"/>
    </row>
    <row r="477" spans="4:5" x14ac:dyDescent="0.25">
      <c r="D477" s="4"/>
      <c r="E477" s="4"/>
    </row>
    <row r="478" spans="4:5" x14ac:dyDescent="0.25">
      <c r="D478" s="4"/>
      <c r="E478" s="4"/>
    </row>
    <row r="479" spans="4:5" x14ac:dyDescent="0.25">
      <c r="D479" s="4"/>
      <c r="E479" s="4"/>
    </row>
    <row r="480" spans="4:5" x14ac:dyDescent="0.25">
      <c r="D480" s="4"/>
      <c r="E480" s="4"/>
    </row>
    <row r="481" spans="4:5" x14ac:dyDescent="0.25">
      <c r="D481" s="4"/>
      <c r="E481" s="4"/>
    </row>
    <row r="482" spans="4:5" x14ac:dyDescent="0.25">
      <c r="D482" s="4"/>
      <c r="E482" s="4"/>
    </row>
    <row r="483" spans="4:5" x14ac:dyDescent="0.25">
      <c r="D483" s="4"/>
      <c r="E483" s="4"/>
    </row>
    <row r="484" spans="4:5" x14ac:dyDescent="0.25">
      <c r="D484" s="4"/>
      <c r="E484" s="4"/>
    </row>
    <row r="485" spans="4:5" x14ac:dyDescent="0.25">
      <c r="D485" s="4"/>
      <c r="E485" s="4"/>
    </row>
    <row r="486" spans="4:5" x14ac:dyDescent="0.25">
      <c r="D486" s="4"/>
      <c r="E486" s="4"/>
    </row>
    <row r="487" spans="4:5" x14ac:dyDescent="0.25">
      <c r="D487" s="4"/>
      <c r="E487" s="4"/>
    </row>
    <row r="488" spans="4:5" x14ac:dyDescent="0.25">
      <c r="D488" s="4"/>
      <c r="E488" s="4"/>
    </row>
    <row r="489" spans="4:5" x14ac:dyDescent="0.25">
      <c r="D489" s="4"/>
      <c r="E489" s="4"/>
    </row>
    <row r="490" spans="4:5" x14ac:dyDescent="0.25">
      <c r="D490" s="4"/>
      <c r="E490" s="4"/>
    </row>
    <row r="491" spans="4:5" x14ac:dyDescent="0.25">
      <c r="D491" s="4"/>
      <c r="E491" s="4"/>
    </row>
    <row r="492" spans="4:5" x14ac:dyDescent="0.25">
      <c r="D492" s="4"/>
      <c r="E492" s="4"/>
    </row>
    <row r="493" spans="4:5" x14ac:dyDescent="0.25">
      <c r="D493" s="4"/>
      <c r="E493" s="4"/>
    </row>
    <row r="494" spans="4:5" x14ac:dyDescent="0.25">
      <c r="D494" s="4"/>
      <c r="E494" s="4"/>
    </row>
    <row r="495" spans="4:5" x14ac:dyDescent="0.25">
      <c r="D495" s="4"/>
      <c r="E495" s="4"/>
    </row>
    <row r="496" spans="4:5" x14ac:dyDescent="0.25">
      <c r="D496" s="4"/>
      <c r="E496" s="4"/>
    </row>
    <row r="497" spans="4:5" x14ac:dyDescent="0.25">
      <c r="D497" s="4"/>
      <c r="E497" s="4"/>
    </row>
    <row r="498" spans="4:5" x14ac:dyDescent="0.25">
      <c r="D498" s="4"/>
      <c r="E498" s="4"/>
    </row>
    <row r="499" spans="4:5" x14ac:dyDescent="0.25">
      <c r="D499" s="4"/>
      <c r="E499" s="4"/>
    </row>
    <row r="500" spans="4:5" x14ac:dyDescent="0.25">
      <c r="D500" s="4"/>
      <c r="E500" s="4"/>
    </row>
    <row r="501" spans="4:5" x14ac:dyDescent="0.25">
      <c r="D501" s="4"/>
      <c r="E501" s="4"/>
    </row>
    <row r="502" spans="4:5" x14ac:dyDescent="0.25">
      <c r="D502" s="4"/>
      <c r="E502" s="4"/>
    </row>
    <row r="503" spans="4:5" x14ac:dyDescent="0.25">
      <c r="D503" s="4"/>
      <c r="E503" s="4"/>
    </row>
    <row r="504" spans="4:5" x14ac:dyDescent="0.25">
      <c r="D504" s="4"/>
      <c r="E504" s="4"/>
    </row>
    <row r="505" spans="4:5" x14ac:dyDescent="0.25">
      <c r="D505" s="4"/>
      <c r="E505" s="4"/>
    </row>
    <row r="506" spans="4:5" x14ac:dyDescent="0.25">
      <c r="D506" s="4"/>
      <c r="E506" s="4"/>
    </row>
    <row r="507" spans="4:5" x14ac:dyDescent="0.25">
      <c r="D507" s="4"/>
      <c r="E507" s="4"/>
    </row>
    <row r="508" spans="4:5" x14ac:dyDescent="0.25">
      <c r="D508" s="4"/>
      <c r="E508" s="4"/>
    </row>
    <row r="509" spans="4:5" x14ac:dyDescent="0.25">
      <c r="D509" s="4"/>
      <c r="E509" s="4"/>
    </row>
    <row r="510" spans="4:5" x14ac:dyDescent="0.25">
      <c r="D510" s="4"/>
      <c r="E510" s="4"/>
    </row>
    <row r="511" spans="4:5" x14ac:dyDescent="0.25">
      <c r="D511" s="4"/>
      <c r="E511" s="4"/>
    </row>
    <row r="512" spans="4:5" x14ac:dyDescent="0.25">
      <c r="D512" s="4"/>
      <c r="E512" s="4"/>
    </row>
    <row r="513" spans="4:5" x14ac:dyDescent="0.25">
      <c r="D513" s="4"/>
      <c r="E513" s="4"/>
    </row>
    <row r="514" spans="4:5" x14ac:dyDescent="0.25">
      <c r="D514" s="4"/>
      <c r="E514" s="4"/>
    </row>
    <row r="515" spans="4:5" x14ac:dyDescent="0.25">
      <c r="D515" s="4"/>
      <c r="E515" s="4"/>
    </row>
    <row r="516" spans="4:5" x14ac:dyDescent="0.25">
      <c r="D516" s="4"/>
      <c r="E516" s="4"/>
    </row>
    <row r="517" spans="4:5" x14ac:dyDescent="0.25">
      <c r="D517" s="4"/>
      <c r="E517" s="4"/>
    </row>
    <row r="518" spans="4:5" x14ac:dyDescent="0.25">
      <c r="D518" s="4"/>
      <c r="E518" s="4"/>
    </row>
    <row r="519" spans="4:5" x14ac:dyDescent="0.25">
      <c r="D519" s="4"/>
      <c r="E519" s="4"/>
    </row>
    <row r="520" spans="4:5" x14ac:dyDescent="0.25">
      <c r="D520" s="4"/>
      <c r="E520" s="4"/>
    </row>
    <row r="521" spans="4:5" x14ac:dyDescent="0.25">
      <c r="D521" s="4"/>
      <c r="E521" s="4"/>
    </row>
    <row r="522" spans="4:5" x14ac:dyDescent="0.25">
      <c r="D522" s="4"/>
      <c r="E522" s="4"/>
    </row>
    <row r="523" spans="4:5" x14ac:dyDescent="0.25">
      <c r="D523" s="4"/>
      <c r="E523" s="4"/>
    </row>
    <row r="524" spans="4:5" x14ac:dyDescent="0.25">
      <c r="D524" s="4"/>
      <c r="E524" s="4"/>
    </row>
    <row r="525" spans="4:5" x14ac:dyDescent="0.25">
      <c r="D525" s="4"/>
      <c r="E525" s="4"/>
    </row>
    <row r="526" spans="4:5" x14ac:dyDescent="0.25">
      <c r="D526" s="4"/>
      <c r="E526" s="4"/>
    </row>
    <row r="527" spans="4:5" x14ac:dyDescent="0.25">
      <c r="D527" s="4"/>
      <c r="E527" s="4"/>
    </row>
    <row r="528" spans="4:5" x14ac:dyDescent="0.25">
      <c r="D528" s="4"/>
      <c r="E528" s="4"/>
    </row>
    <row r="529" spans="4:5" x14ac:dyDescent="0.25">
      <c r="D529" s="4"/>
      <c r="E529" s="4"/>
    </row>
    <row r="530" spans="4:5" x14ac:dyDescent="0.25">
      <c r="D530" s="4"/>
      <c r="E530" s="4"/>
    </row>
    <row r="531" spans="4:5" x14ac:dyDescent="0.25">
      <c r="D531" s="4"/>
      <c r="E531" s="4"/>
    </row>
    <row r="532" spans="4:5" x14ac:dyDescent="0.25">
      <c r="D532" s="4"/>
      <c r="E532" s="4"/>
    </row>
    <row r="533" spans="4:5" x14ac:dyDescent="0.25">
      <c r="D533" s="4"/>
      <c r="E533" s="4"/>
    </row>
    <row r="534" spans="4:5" x14ac:dyDescent="0.25">
      <c r="D534" s="4"/>
      <c r="E534" s="4"/>
    </row>
    <row r="535" spans="4:5" x14ac:dyDescent="0.25">
      <c r="D535" s="4"/>
      <c r="E535" s="4"/>
    </row>
    <row r="536" spans="4:5" x14ac:dyDescent="0.25">
      <c r="D536" s="4"/>
      <c r="E536" s="4"/>
    </row>
    <row r="537" spans="4:5" x14ac:dyDescent="0.25">
      <c r="D537" s="4"/>
      <c r="E537" s="4"/>
    </row>
    <row r="538" spans="4:5" x14ac:dyDescent="0.25">
      <c r="D538" s="4"/>
      <c r="E538" s="4"/>
    </row>
    <row r="539" spans="4:5" x14ac:dyDescent="0.25">
      <c r="D539" s="4"/>
      <c r="E539" s="4"/>
    </row>
    <row r="540" spans="4:5" x14ac:dyDescent="0.25">
      <c r="D540" s="4"/>
      <c r="E540" s="4"/>
    </row>
    <row r="541" spans="4:5" x14ac:dyDescent="0.25">
      <c r="D541" s="4"/>
      <c r="E541" s="4"/>
    </row>
    <row r="542" spans="4:5" x14ac:dyDescent="0.25">
      <c r="D542" s="4"/>
      <c r="E542" s="4"/>
    </row>
    <row r="543" spans="4:5" x14ac:dyDescent="0.25">
      <c r="D543" s="4"/>
      <c r="E543" s="4"/>
    </row>
    <row r="544" spans="4:5" x14ac:dyDescent="0.25">
      <c r="D544" s="4"/>
      <c r="E544" s="4"/>
    </row>
    <row r="545" spans="4:5" x14ac:dyDescent="0.25">
      <c r="D545" s="4"/>
      <c r="E545" s="4"/>
    </row>
    <row r="546" spans="4:5" x14ac:dyDescent="0.25">
      <c r="D546" s="4"/>
      <c r="E546" s="4"/>
    </row>
    <row r="547" spans="4:5" x14ac:dyDescent="0.25">
      <c r="D547" s="4"/>
      <c r="E547" s="4"/>
    </row>
    <row r="548" spans="4:5" x14ac:dyDescent="0.25">
      <c r="D548" s="4"/>
      <c r="E548" s="4"/>
    </row>
    <row r="549" spans="4:5" x14ac:dyDescent="0.25">
      <c r="D549" s="4"/>
      <c r="E549" s="4"/>
    </row>
    <row r="550" spans="4:5" x14ac:dyDescent="0.25">
      <c r="D550" s="4"/>
      <c r="E550" s="4"/>
    </row>
    <row r="551" spans="4:5" x14ac:dyDescent="0.25">
      <c r="D551" s="4"/>
      <c r="E551" s="4"/>
    </row>
    <row r="552" spans="4:5" x14ac:dyDescent="0.25">
      <c r="D552" s="4"/>
      <c r="E552" s="4"/>
    </row>
    <row r="553" spans="4:5" x14ac:dyDescent="0.25">
      <c r="D553" s="4"/>
      <c r="E553" s="4"/>
    </row>
    <row r="554" spans="4:5" x14ac:dyDescent="0.25">
      <c r="D554" s="4"/>
      <c r="E554" s="4"/>
    </row>
    <row r="555" spans="4:5" x14ac:dyDescent="0.25">
      <c r="D555" s="4"/>
      <c r="E555" s="4"/>
    </row>
    <row r="556" spans="4:5" x14ac:dyDescent="0.25">
      <c r="D556" s="4"/>
      <c r="E556" s="4"/>
    </row>
    <row r="557" spans="4:5" x14ac:dyDescent="0.25">
      <c r="D557" s="4"/>
      <c r="E557" s="4"/>
    </row>
    <row r="558" spans="4:5" x14ac:dyDescent="0.25">
      <c r="D558" s="4"/>
      <c r="E558" s="4"/>
    </row>
    <row r="559" spans="4:5" x14ac:dyDescent="0.25">
      <c r="D559" s="4"/>
      <c r="E559" s="4"/>
    </row>
    <row r="560" spans="4:5" x14ac:dyDescent="0.25">
      <c r="D560" s="4"/>
      <c r="E560" s="4"/>
    </row>
    <row r="561" spans="4:5" x14ac:dyDescent="0.25">
      <c r="D561" s="4"/>
      <c r="E561" s="4"/>
    </row>
    <row r="562" spans="4:5" x14ac:dyDescent="0.25">
      <c r="D562" s="4"/>
      <c r="E562" s="4"/>
    </row>
    <row r="563" spans="4:5" x14ac:dyDescent="0.25">
      <c r="D563" s="4"/>
      <c r="E563" s="4"/>
    </row>
    <row r="564" spans="4:5" x14ac:dyDescent="0.25">
      <c r="D564" s="4"/>
      <c r="E564" s="4"/>
    </row>
    <row r="565" spans="4:5" x14ac:dyDescent="0.25">
      <c r="D565" s="4"/>
      <c r="E565" s="4"/>
    </row>
    <row r="566" spans="4:5" x14ac:dyDescent="0.25">
      <c r="D566" s="4"/>
      <c r="E566" s="4"/>
    </row>
    <row r="567" spans="4:5" x14ac:dyDescent="0.25">
      <c r="D567" s="4"/>
      <c r="E567" s="4"/>
    </row>
    <row r="568" spans="4:5" x14ac:dyDescent="0.25">
      <c r="D568" s="4"/>
      <c r="E568" s="4"/>
    </row>
    <row r="569" spans="4:5" x14ac:dyDescent="0.25">
      <c r="D569" s="4"/>
      <c r="E569" s="4"/>
    </row>
    <row r="570" spans="4:5" x14ac:dyDescent="0.25">
      <c r="D570" s="4"/>
      <c r="E570" s="4"/>
    </row>
    <row r="571" spans="4:5" x14ac:dyDescent="0.25">
      <c r="D571" s="4"/>
      <c r="E571" s="4"/>
    </row>
    <row r="572" spans="4:5" x14ac:dyDescent="0.25">
      <c r="D572" s="4"/>
      <c r="E572" s="4"/>
    </row>
    <row r="573" spans="4:5" x14ac:dyDescent="0.25">
      <c r="D573" s="4"/>
      <c r="E573" s="4"/>
    </row>
    <row r="574" spans="4:5" x14ac:dyDescent="0.25">
      <c r="D574" s="4"/>
      <c r="E574" s="4"/>
    </row>
    <row r="575" spans="4:5" x14ac:dyDescent="0.25">
      <c r="D575" s="4"/>
      <c r="E575" s="4"/>
    </row>
    <row r="576" spans="4:5" x14ac:dyDescent="0.25">
      <c r="D576" s="4"/>
      <c r="E576" s="4"/>
    </row>
    <row r="577" spans="4:5" x14ac:dyDescent="0.25">
      <c r="D577" s="4"/>
      <c r="E577" s="4"/>
    </row>
    <row r="578" spans="4:5" x14ac:dyDescent="0.25">
      <c r="D578" s="4"/>
      <c r="E578" s="4"/>
    </row>
    <row r="579" spans="4:5" x14ac:dyDescent="0.25">
      <c r="D579" s="4"/>
      <c r="E579" s="4"/>
    </row>
    <row r="580" spans="4:5" x14ac:dyDescent="0.25">
      <c r="D580" s="4"/>
      <c r="E580" s="4"/>
    </row>
    <row r="581" spans="4:5" x14ac:dyDescent="0.25">
      <c r="D581" s="4"/>
      <c r="E581" s="4"/>
    </row>
    <row r="582" spans="4:5" x14ac:dyDescent="0.25">
      <c r="D582" s="4"/>
      <c r="E582" s="4"/>
    </row>
    <row r="583" spans="4:5" x14ac:dyDescent="0.25">
      <c r="D583" s="4"/>
      <c r="E583" s="4"/>
    </row>
    <row r="584" spans="4:5" x14ac:dyDescent="0.25">
      <c r="D584" s="4"/>
      <c r="E584" s="4"/>
    </row>
    <row r="585" spans="4:5" x14ac:dyDescent="0.25">
      <c r="D585" s="4"/>
      <c r="E585" s="4"/>
    </row>
    <row r="586" spans="4:5" x14ac:dyDescent="0.25">
      <c r="D586" s="4"/>
      <c r="E586" s="4"/>
    </row>
    <row r="587" spans="4:5" x14ac:dyDescent="0.25">
      <c r="D587" s="4"/>
      <c r="E587" s="4"/>
    </row>
    <row r="588" spans="4:5" x14ac:dyDescent="0.25">
      <c r="D588" s="4"/>
      <c r="E588" s="4"/>
    </row>
    <row r="589" spans="4:5" x14ac:dyDescent="0.25">
      <c r="D589" s="4"/>
      <c r="E589" s="4"/>
    </row>
    <row r="590" spans="4:5" x14ac:dyDescent="0.25">
      <c r="D590" s="4"/>
      <c r="E590" s="4"/>
    </row>
    <row r="591" spans="4:5" x14ac:dyDescent="0.25">
      <c r="D591" s="4"/>
      <c r="E591" s="4"/>
    </row>
    <row r="592" spans="4:5" x14ac:dyDescent="0.25">
      <c r="D592" s="4"/>
      <c r="E592" s="4"/>
    </row>
    <row r="593" spans="4:5" x14ac:dyDescent="0.25">
      <c r="D593" s="4"/>
      <c r="E593" s="4"/>
    </row>
    <row r="594" spans="4:5" x14ac:dyDescent="0.25">
      <c r="D594" s="4"/>
      <c r="E594" s="4"/>
    </row>
    <row r="595" spans="4:5" x14ac:dyDescent="0.25">
      <c r="D595" s="4"/>
      <c r="E595" s="4"/>
    </row>
    <row r="596" spans="4:5" x14ac:dyDescent="0.25">
      <c r="D596" s="4"/>
      <c r="E596" s="4"/>
    </row>
    <row r="597" spans="4:5" x14ac:dyDescent="0.25">
      <c r="D597" s="4"/>
      <c r="E597" s="4"/>
    </row>
    <row r="598" spans="4:5" x14ac:dyDescent="0.25">
      <c r="D598" s="4"/>
      <c r="E598" s="4"/>
    </row>
    <row r="599" spans="4:5" x14ac:dyDescent="0.25">
      <c r="D599" s="4"/>
      <c r="E599" s="4"/>
    </row>
    <row r="600" spans="4:5" x14ac:dyDescent="0.25">
      <c r="D600" s="4"/>
      <c r="E600" s="4"/>
    </row>
    <row r="601" spans="4:5" x14ac:dyDescent="0.25">
      <c r="D601" s="4"/>
      <c r="E601" s="4"/>
    </row>
    <row r="602" spans="4:5" x14ac:dyDescent="0.25">
      <c r="D602" s="4"/>
      <c r="E602" s="4"/>
    </row>
    <row r="603" spans="4:5" x14ac:dyDescent="0.25">
      <c r="D603" s="4"/>
      <c r="E603" s="4"/>
    </row>
    <row r="604" spans="4:5" x14ac:dyDescent="0.25">
      <c r="D604" s="4"/>
      <c r="E604" s="4"/>
    </row>
    <row r="605" spans="4:5" x14ac:dyDescent="0.25">
      <c r="D605" s="4"/>
      <c r="E605" s="4"/>
    </row>
    <row r="606" spans="4:5" x14ac:dyDescent="0.25">
      <c r="D606" s="4"/>
      <c r="E606" s="4"/>
    </row>
    <row r="607" spans="4:5" x14ac:dyDescent="0.25">
      <c r="D607" s="4"/>
      <c r="E607" s="4"/>
    </row>
    <row r="608" spans="4:5" x14ac:dyDescent="0.25">
      <c r="D608" s="4"/>
      <c r="E608" s="4"/>
    </row>
    <row r="609" spans="4:5" x14ac:dyDescent="0.25">
      <c r="D609" s="4"/>
      <c r="E609" s="4"/>
    </row>
    <row r="610" spans="4:5" x14ac:dyDescent="0.25">
      <c r="D610" s="4"/>
      <c r="E610" s="4"/>
    </row>
    <row r="611" spans="4:5" x14ac:dyDescent="0.25">
      <c r="D611" s="4"/>
      <c r="E611" s="4"/>
    </row>
    <row r="612" spans="4:5" x14ac:dyDescent="0.25">
      <c r="D612" s="4"/>
      <c r="E612" s="4"/>
    </row>
    <row r="613" spans="4:5" x14ac:dyDescent="0.25">
      <c r="D613" s="4"/>
      <c r="E613" s="4"/>
    </row>
    <row r="614" spans="4:5" x14ac:dyDescent="0.25">
      <c r="D614" s="4"/>
      <c r="E614" s="4"/>
    </row>
    <row r="615" spans="4:5" x14ac:dyDescent="0.25">
      <c r="D615" s="4"/>
      <c r="E615" s="4"/>
    </row>
    <row r="616" spans="4:5" x14ac:dyDescent="0.25">
      <c r="D616" s="4"/>
      <c r="E616" s="4"/>
    </row>
    <row r="617" spans="4:5" x14ac:dyDescent="0.25">
      <c r="D617" s="4"/>
      <c r="E617" s="4"/>
    </row>
    <row r="618" spans="4:5" x14ac:dyDescent="0.25">
      <c r="D618" s="4"/>
      <c r="E618" s="4"/>
    </row>
    <row r="619" spans="4:5" x14ac:dyDescent="0.25">
      <c r="D619" s="4"/>
      <c r="E619" s="4"/>
    </row>
    <row r="620" spans="4:5" x14ac:dyDescent="0.25">
      <c r="D620" s="4"/>
      <c r="E620" s="4"/>
    </row>
    <row r="621" spans="4:5" x14ac:dyDescent="0.25">
      <c r="D621" s="4"/>
      <c r="E621" s="4"/>
    </row>
    <row r="622" spans="4:5" x14ac:dyDescent="0.25">
      <c r="D622" s="4"/>
      <c r="E622" s="4"/>
    </row>
    <row r="623" spans="4:5" x14ac:dyDescent="0.25">
      <c r="D623" s="4"/>
      <c r="E623" s="4"/>
    </row>
    <row r="624" spans="4:5" x14ac:dyDescent="0.25">
      <c r="D624" s="4"/>
      <c r="E624" s="4"/>
    </row>
    <row r="625" spans="4:5" x14ac:dyDescent="0.25">
      <c r="D625" s="4"/>
      <c r="E625" s="4"/>
    </row>
    <row r="626" spans="4:5" x14ac:dyDescent="0.25">
      <c r="D626" s="4"/>
      <c r="E626" s="4"/>
    </row>
    <row r="627" spans="4:5" x14ac:dyDescent="0.25">
      <c r="D627" s="4"/>
      <c r="E627" s="4"/>
    </row>
    <row r="628" spans="4:5" x14ac:dyDescent="0.25">
      <c r="D628" s="4"/>
      <c r="E628" s="4"/>
    </row>
    <row r="629" spans="4:5" x14ac:dyDescent="0.25">
      <c r="D629" s="4"/>
      <c r="E629" s="4"/>
    </row>
    <row r="630" spans="4:5" x14ac:dyDescent="0.25">
      <c r="D630" s="4"/>
      <c r="E630" s="4"/>
    </row>
    <row r="631" spans="4:5" x14ac:dyDescent="0.25">
      <c r="D631" s="4"/>
      <c r="E631" s="4"/>
    </row>
    <row r="632" spans="4:5" x14ac:dyDescent="0.25">
      <c r="D632" s="4"/>
      <c r="E632" s="4"/>
    </row>
    <row r="633" spans="4:5" x14ac:dyDescent="0.25">
      <c r="D633" s="4"/>
      <c r="E633" s="4"/>
    </row>
    <row r="634" spans="4:5" x14ac:dyDescent="0.25">
      <c r="D634" s="4"/>
      <c r="E634" s="4"/>
    </row>
    <row r="635" spans="4:5" x14ac:dyDescent="0.25">
      <c r="D635" s="4"/>
      <c r="E635" s="4"/>
    </row>
    <row r="636" spans="4:5" x14ac:dyDescent="0.25">
      <c r="D636" s="4"/>
      <c r="E636" s="4"/>
    </row>
    <row r="637" spans="4:5" x14ac:dyDescent="0.25">
      <c r="D637" s="4"/>
      <c r="E637" s="4"/>
    </row>
    <row r="638" spans="4:5" x14ac:dyDescent="0.25">
      <c r="D638" s="4"/>
      <c r="E638" s="4"/>
    </row>
    <row r="639" spans="4:5" x14ac:dyDescent="0.25">
      <c r="D639" s="4"/>
      <c r="E639" s="4"/>
    </row>
    <row r="640" spans="4:5" x14ac:dyDescent="0.25">
      <c r="D640" s="4"/>
      <c r="E640" s="4"/>
    </row>
    <row r="641" spans="4:5" x14ac:dyDescent="0.25">
      <c r="D641" s="4"/>
      <c r="E641" s="4"/>
    </row>
    <row r="642" spans="4:5" x14ac:dyDescent="0.25">
      <c r="D642" s="4"/>
      <c r="E642" s="4"/>
    </row>
    <row r="643" spans="4:5" x14ac:dyDescent="0.25">
      <c r="D643" s="4"/>
      <c r="E643" s="4"/>
    </row>
    <row r="644" spans="4:5" x14ac:dyDescent="0.25">
      <c r="D644" s="4"/>
      <c r="E644" s="4"/>
    </row>
    <row r="645" spans="4:5" x14ac:dyDescent="0.25">
      <c r="D645" s="4"/>
      <c r="E645" s="4"/>
    </row>
    <row r="646" spans="4:5" x14ac:dyDescent="0.25">
      <c r="D646" s="4"/>
      <c r="E646" s="4"/>
    </row>
    <row r="647" spans="4:5" x14ac:dyDescent="0.25">
      <c r="D647" s="4"/>
      <c r="E647" s="4"/>
    </row>
    <row r="648" spans="4:5" x14ac:dyDescent="0.25">
      <c r="D648" s="4"/>
      <c r="E648" s="4"/>
    </row>
    <row r="649" spans="4:5" x14ac:dyDescent="0.25">
      <c r="D649" s="4"/>
      <c r="E649" s="4"/>
    </row>
    <row r="650" spans="4:5" x14ac:dyDescent="0.25">
      <c r="D650" s="4"/>
      <c r="E650" s="4"/>
    </row>
    <row r="651" spans="4:5" x14ac:dyDescent="0.25">
      <c r="D651" s="4"/>
      <c r="E651" s="4"/>
    </row>
    <row r="652" spans="4:5" x14ac:dyDescent="0.25">
      <c r="D652" s="4"/>
      <c r="E652" s="4"/>
    </row>
    <row r="653" spans="4:5" x14ac:dyDescent="0.25">
      <c r="D653" s="4"/>
      <c r="E653" s="4"/>
    </row>
    <row r="654" spans="4:5" x14ac:dyDescent="0.25">
      <c r="D654" s="4"/>
      <c r="E654" s="4"/>
    </row>
    <row r="655" spans="4:5" x14ac:dyDescent="0.25">
      <c r="D655" s="4"/>
      <c r="E655" s="4"/>
    </row>
    <row r="656" spans="4:5" x14ac:dyDescent="0.25">
      <c r="D656" s="4"/>
      <c r="E656" s="4"/>
    </row>
    <row r="657" spans="4:5" x14ac:dyDescent="0.25">
      <c r="D657" s="4"/>
      <c r="E657" s="4"/>
    </row>
    <row r="658" spans="4:5" x14ac:dyDescent="0.25">
      <c r="D658" s="4"/>
      <c r="E658" s="4"/>
    </row>
    <row r="659" spans="4:5" x14ac:dyDescent="0.25">
      <c r="D659" s="4"/>
      <c r="E659" s="4"/>
    </row>
    <row r="660" spans="4:5" x14ac:dyDescent="0.25">
      <c r="D660" s="4"/>
      <c r="E660" s="4"/>
    </row>
    <row r="661" spans="4:5" x14ac:dyDescent="0.25">
      <c r="D661" s="4"/>
      <c r="E661" s="4"/>
    </row>
    <row r="662" spans="4:5" x14ac:dyDescent="0.25">
      <c r="D662" s="4"/>
      <c r="E662" s="4"/>
    </row>
    <row r="663" spans="4:5" x14ac:dyDescent="0.25">
      <c r="D663" s="4"/>
      <c r="E663" s="4"/>
    </row>
    <row r="664" spans="4:5" x14ac:dyDescent="0.25">
      <c r="D664" s="4"/>
      <c r="E664" s="4"/>
    </row>
    <row r="665" spans="4:5" x14ac:dyDescent="0.25">
      <c r="D665" s="4"/>
      <c r="E665" s="4"/>
    </row>
    <row r="666" spans="4:5" x14ac:dyDescent="0.25">
      <c r="D666" s="4"/>
      <c r="E666" s="4"/>
    </row>
    <row r="667" spans="4:5" x14ac:dyDescent="0.25">
      <c r="D667" s="4"/>
      <c r="E667" s="4"/>
    </row>
    <row r="668" spans="4:5" x14ac:dyDescent="0.25">
      <c r="D668" s="4"/>
      <c r="E668" s="4"/>
    </row>
    <row r="669" spans="4:5" x14ac:dyDescent="0.25">
      <c r="D669" s="4"/>
      <c r="E669" s="4"/>
    </row>
    <row r="670" spans="4:5" x14ac:dyDescent="0.25">
      <c r="D670" s="4"/>
      <c r="E670" s="4"/>
    </row>
    <row r="671" spans="4:5" x14ac:dyDescent="0.25">
      <c r="D671" s="4"/>
      <c r="E671" s="4"/>
    </row>
    <row r="672" spans="4:5" x14ac:dyDescent="0.25">
      <c r="D672" s="4"/>
      <c r="E672" s="4"/>
    </row>
    <row r="673" spans="4:5" x14ac:dyDescent="0.25">
      <c r="D673" s="4"/>
      <c r="E673" s="4"/>
    </row>
    <row r="674" spans="4:5" x14ac:dyDescent="0.25">
      <c r="D674" s="4"/>
      <c r="E674" s="4"/>
    </row>
    <row r="675" spans="4:5" x14ac:dyDescent="0.25">
      <c r="D675" s="4"/>
      <c r="E675" s="4"/>
    </row>
    <row r="676" spans="4:5" x14ac:dyDescent="0.25">
      <c r="D676" s="4"/>
      <c r="E676" s="4"/>
    </row>
    <row r="677" spans="4:5" x14ac:dyDescent="0.25">
      <c r="D677" s="4"/>
      <c r="E677" s="4"/>
    </row>
    <row r="678" spans="4:5" x14ac:dyDescent="0.25">
      <c r="D678" s="4"/>
      <c r="E678" s="4"/>
    </row>
    <row r="679" spans="4:5" x14ac:dyDescent="0.25">
      <c r="D679" s="4"/>
      <c r="E679" s="4"/>
    </row>
    <row r="680" spans="4:5" x14ac:dyDescent="0.25">
      <c r="D680" s="4"/>
      <c r="E680" s="4"/>
    </row>
    <row r="681" spans="4:5" x14ac:dyDescent="0.25">
      <c r="D681" s="4"/>
      <c r="E681" s="4"/>
    </row>
    <row r="682" spans="4:5" x14ac:dyDescent="0.25">
      <c r="D682" s="4"/>
      <c r="E682" s="4"/>
    </row>
    <row r="683" spans="4:5" x14ac:dyDescent="0.25">
      <c r="D683" s="4"/>
      <c r="E683" s="4"/>
    </row>
    <row r="684" spans="4:5" x14ac:dyDescent="0.25">
      <c r="D684" s="4"/>
      <c r="E684" s="4"/>
    </row>
    <row r="685" spans="4:5" x14ac:dyDescent="0.25">
      <c r="D685" s="4"/>
      <c r="E685" s="4"/>
    </row>
    <row r="686" spans="4:5" x14ac:dyDescent="0.25">
      <c r="D686" s="4"/>
      <c r="E686" s="4"/>
    </row>
    <row r="687" spans="4:5" x14ac:dyDescent="0.25">
      <c r="D687" s="4"/>
      <c r="E687" s="4"/>
    </row>
    <row r="688" spans="4:5" x14ac:dyDescent="0.25">
      <c r="D688" s="4"/>
      <c r="E688" s="4"/>
    </row>
    <row r="689" spans="4:5" x14ac:dyDescent="0.25">
      <c r="D689" s="4"/>
      <c r="E689" s="4"/>
    </row>
    <row r="690" spans="4:5" x14ac:dyDescent="0.25">
      <c r="D690" s="4"/>
      <c r="E690" s="4"/>
    </row>
    <row r="691" spans="4:5" x14ac:dyDescent="0.25">
      <c r="D691" s="4"/>
      <c r="E691" s="4"/>
    </row>
    <row r="692" spans="4:5" x14ac:dyDescent="0.25">
      <c r="D692" s="4"/>
      <c r="E692" s="4"/>
    </row>
    <row r="693" spans="4:5" x14ac:dyDescent="0.25">
      <c r="D693" s="4"/>
      <c r="E693" s="4"/>
    </row>
    <row r="694" spans="4:5" x14ac:dyDescent="0.25">
      <c r="D694" s="4"/>
      <c r="E694" s="4"/>
    </row>
    <row r="695" spans="4:5" x14ac:dyDescent="0.25">
      <c r="D695" s="4"/>
      <c r="E695" s="4"/>
    </row>
    <row r="696" spans="4:5" x14ac:dyDescent="0.25">
      <c r="D696" s="4"/>
      <c r="E696" s="4"/>
    </row>
    <row r="697" spans="4:5" x14ac:dyDescent="0.25">
      <c r="D697" s="4"/>
      <c r="E697" s="4"/>
    </row>
    <row r="698" spans="4:5" x14ac:dyDescent="0.25">
      <c r="D698" s="4"/>
      <c r="E698" s="4"/>
    </row>
    <row r="699" spans="4:5" x14ac:dyDescent="0.25">
      <c r="D699" s="4"/>
      <c r="E699" s="4"/>
    </row>
    <row r="700" spans="4:5" x14ac:dyDescent="0.25">
      <c r="D700" s="4"/>
      <c r="E700" s="4"/>
    </row>
    <row r="701" spans="4:5" x14ac:dyDescent="0.25">
      <c r="D701" s="4"/>
      <c r="E701" s="4"/>
    </row>
    <row r="702" spans="4:5" x14ac:dyDescent="0.25">
      <c r="D702" s="4"/>
      <c r="E702" s="4"/>
    </row>
    <row r="703" spans="4:5" x14ac:dyDescent="0.25">
      <c r="D703" s="4"/>
      <c r="E703" s="4"/>
    </row>
    <row r="704" spans="4:5" x14ac:dyDescent="0.25">
      <c r="D704" s="4"/>
      <c r="E704" s="4"/>
    </row>
    <row r="705" spans="4:5" x14ac:dyDescent="0.25">
      <c r="D705" s="4"/>
      <c r="E705" s="4"/>
    </row>
    <row r="706" spans="4:5" x14ac:dyDescent="0.25">
      <c r="D706" s="4"/>
      <c r="E706" s="4"/>
    </row>
    <row r="707" spans="4:5" x14ac:dyDescent="0.25">
      <c r="D707" s="4"/>
      <c r="E707" s="4"/>
    </row>
    <row r="708" spans="4:5" x14ac:dyDescent="0.25">
      <c r="D708" s="4"/>
      <c r="E708" s="4"/>
    </row>
    <row r="709" spans="4:5" x14ac:dyDescent="0.25">
      <c r="D709" s="4"/>
      <c r="E709" s="4"/>
    </row>
    <row r="710" spans="4:5" x14ac:dyDescent="0.25">
      <c r="D710" s="4"/>
      <c r="E710" s="4"/>
    </row>
    <row r="711" spans="4:5" x14ac:dyDescent="0.25">
      <c r="D711" s="4"/>
      <c r="E711" s="4"/>
    </row>
    <row r="712" spans="4:5" x14ac:dyDescent="0.25">
      <c r="D712" s="4"/>
      <c r="E712" s="4"/>
    </row>
    <row r="713" spans="4:5" x14ac:dyDescent="0.25">
      <c r="D713" s="4"/>
      <c r="E713" s="4"/>
    </row>
    <row r="714" spans="4:5" x14ac:dyDescent="0.25">
      <c r="D714" s="4"/>
      <c r="E714" s="4"/>
    </row>
    <row r="715" spans="4:5" x14ac:dyDescent="0.25">
      <c r="D715" s="4"/>
      <c r="E715" s="4"/>
    </row>
    <row r="716" spans="4:5" x14ac:dyDescent="0.25">
      <c r="D716" s="4"/>
      <c r="E716" s="4"/>
    </row>
    <row r="717" spans="4:5" x14ac:dyDescent="0.25">
      <c r="D717" s="4"/>
      <c r="E717" s="4"/>
    </row>
    <row r="718" spans="4:5" x14ac:dyDescent="0.25">
      <c r="D718" s="4"/>
      <c r="E718" s="4"/>
    </row>
    <row r="719" spans="4:5" x14ac:dyDescent="0.25">
      <c r="D719" s="4"/>
      <c r="E719" s="4"/>
    </row>
    <row r="720" spans="4:5" x14ac:dyDescent="0.25">
      <c r="D720" s="4"/>
      <c r="E720" s="4"/>
    </row>
    <row r="721" spans="4:5" x14ac:dyDescent="0.25">
      <c r="D721" s="4"/>
      <c r="E721" s="4"/>
    </row>
    <row r="722" spans="4:5" x14ac:dyDescent="0.25">
      <c r="D722" s="4"/>
      <c r="E722" s="4"/>
    </row>
    <row r="723" spans="4:5" x14ac:dyDescent="0.25">
      <c r="D723" s="4"/>
      <c r="E723" s="4"/>
    </row>
    <row r="724" spans="4:5" x14ac:dyDescent="0.25">
      <c r="D724" s="4"/>
      <c r="E724" s="4"/>
    </row>
    <row r="725" spans="4:5" x14ac:dyDescent="0.25">
      <c r="D725" s="4"/>
      <c r="E725" s="4"/>
    </row>
    <row r="726" spans="4:5" x14ac:dyDescent="0.25">
      <c r="D726" s="4"/>
      <c r="E726" s="4"/>
    </row>
    <row r="727" spans="4:5" x14ac:dyDescent="0.25">
      <c r="D727" s="4"/>
      <c r="E727" s="4"/>
    </row>
    <row r="728" spans="4:5" x14ac:dyDescent="0.25">
      <c r="D728" s="4"/>
      <c r="E728" s="4"/>
    </row>
    <row r="729" spans="4:5" x14ac:dyDescent="0.25">
      <c r="D729" s="4"/>
      <c r="E729" s="4"/>
    </row>
    <row r="730" spans="4:5" x14ac:dyDescent="0.25">
      <c r="D730" s="4"/>
      <c r="E730" s="4"/>
    </row>
    <row r="731" spans="4:5" x14ac:dyDescent="0.25">
      <c r="D731" s="4"/>
      <c r="E731" s="4"/>
    </row>
    <row r="732" spans="4:5" x14ac:dyDescent="0.25">
      <c r="D732" s="4"/>
      <c r="E732" s="4"/>
    </row>
    <row r="733" spans="4:5" x14ac:dyDescent="0.25">
      <c r="D733" s="4"/>
      <c r="E733" s="4"/>
    </row>
    <row r="734" spans="4:5" x14ac:dyDescent="0.25">
      <c r="D734" s="4"/>
      <c r="E734" s="4"/>
    </row>
    <row r="735" spans="4:5" x14ac:dyDescent="0.25">
      <c r="D735" s="4"/>
      <c r="E735" s="4"/>
    </row>
    <row r="736" spans="4:5" x14ac:dyDescent="0.25">
      <c r="D736" s="4"/>
      <c r="E736" s="4"/>
    </row>
    <row r="737" spans="4:5" x14ac:dyDescent="0.25">
      <c r="D737" s="4"/>
      <c r="E737" s="4"/>
    </row>
    <row r="738" spans="4:5" x14ac:dyDescent="0.25">
      <c r="D738" s="4"/>
      <c r="E738" s="4"/>
    </row>
    <row r="739" spans="4:5" x14ac:dyDescent="0.25">
      <c r="D739" s="4"/>
      <c r="E739" s="4"/>
    </row>
    <row r="740" spans="4:5" x14ac:dyDescent="0.25">
      <c r="D740" s="4"/>
      <c r="E740" s="4"/>
    </row>
    <row r="741" spans="4:5" x14ac:dyDescent="0.25">
      <c r="D741" s="4"/>
      <c r="E741" s="4"/>
    </row>
    <row r="742" spans="4:5" x14ac:dyDescent="0.25">
      <c r="D742" s="4"/>
      <c r="E742" s="4"/>
    </row>
    <row r="743" spans="4:5" x14ac:dyDescent="0.25">
      <c r="D743" s="4"/>
      <c r="E743" s="4"/>
    </row>
    <row r="744" spans="4:5" x14ac:dyDescent="0.25">
      <c r="D744" s="4"/>
      <c r="E744" s="4"/>
    </row>
    <row r="745" spans="4:5" x14ac:dyDescent="0.25">
      <c r="D745" s="4"/>
      <c r="E745" s="4"/>
    </row>
    <row r="746" spans="4:5" x14ac:dyDescent="0.25">
      <c r="D746" s="4"/>
      <c r="E746" s="4"/>
    </row>
    <row r="747" spans="4:5" x14ac:dyDescent="0.25">
      <c r="D747" s="4"/>
      <c r="E747" s="4"/>
    </row>
    <row r="748" spans="4:5" x14ac:dyDescent="0.25">
      <c r="D748" s="4"/>
      <c r="E748" s="4"/>
    </row>
    <row r="749" spans="4:5" x14ac:dyDescent="0.25">
      <c r="D749" s="4"/>
      <c r="E749" s="4"/>
    </row>
    <row r="750" spans="4:5" x14ac:dyDescent="0.25">
      <c r="D750" s="4"/>
      <c r="E750" s="4"/>
    </row>
    <row r="751" spans="4:5" x14ac:dyDescent="0.25">
      <c r="D751" s="4"/>
      <c r="E751" s="4"/>
    </row>
    <row r="752" spans="4:5" x14ac:dyDescent="0.25">
      <c r="D752" s="4"/>
      <c r="E752" s="4"/>
    </row>
    <row r="753" spans="4:5" x14ac:dyDescent="0.25">
      <c r="D753" s="4"/>
      <c r="E753" s="4"/>
    </row>
    <row r="754" spans="4:5" x14ac:dyDescent="0.25">
      <c r="D754" s="4"/>
      <c r="E754" s="4"/>
    </row>
    <row r="755" spans="4:5" x14ac:dyDescent="0.25">
      <c r="D755" s="4"/>
      <c r="E755" s="4"/>
    </row>
    <row r="756" spans="4:5" x14ac:dyDescent="0.25">
      <c r="D756" s="4"/>
      <c r="E756" s="4"/>
    </row>
    <row r="757" spans="4:5" x14ac:dyDescent="0.25">
      <c r="D757" s="4"/>
      <c r="E757" s="4"/>
    </row>
    <row r="758" spans="4:5" x14ac:dyDescent="0.25">
      <c r="D758" s="4"/>
      <c r="E758" s="4"/>
    </row>
    <row r="759" spans="4:5" x14ac:dyDescent="0.25">
      <c r="D759" s="4"/>
      <c r="E759" s="4"/>
    </row>
    <row r="760" spans="4:5" x14ac:dyDescent="0.25">
      <c r="D760" s="4"/>
      <c r="E760" s="4"/>
    </row>
    <row r="761" spans="4:5" x14ac:dyDescent="0.25">
      <c r="D761" s="4"/>
      <c r="E761" s="4"/>
    </row>
    <row r="762" spans="4:5" x14ac:dyDescent="0.25">
      <c r="D762" s="4"/>
      <c r="E762" s="4"/>
    </row>
    <row r="763" spans="4:5" x14ac:dyDescent="0.25">
      <c r="D763" s="4"/>
      <c r="E763" s="4"/>
    </row>
    <row r="764" spans="4:5" x14ac:dyDescent="0.25">
      <c r="D764" s="4"/>
      <c r="E764" s="4"/>
    </row>
    <row r="765" spans="4:5" x14ac:dyDescent="0.25">
      <c r="D765" s="4"/>
      <c r="E765" s="4"/>
    </row>
    <row r="766" spans="4:5" x14ac:dyDescent="0.25">
      <c r="D766" s="4"/>
      <c r="E766" s="4"/>
    </row>
    <row r="767" spans="4:5" x14ac:dyDescent="0.25">
      <c r="D767" s="4"/>
      <c r="E767" s="4"/>
    </row>
    <row r="768" spans="4:5" x14ac:dyDescent="0.25">
      <c r="D768" s="4"/>
      <c r="E768" s="4"/>
    </row>
    <row r="769" spans="4:5" x14ac:dyDescent="0.25">
      <c r="D769" s="4"/>
      <c r="E769" s="4"/>
    </row>
    <row r="770" spans="4:5" x14ac:dyDescent="0.25">
      <c r="D770" s="4"/>
      <c r="E770" s="4"/>
    </row>
    <row r="771" spans="4:5" x14ac:dyDescent="0.25">
      <c r="D771" s="4"/>
      <c r="E771" s="4"/>
    </row>
    <row r="772" spans="4:5" x14ac:dyDescent="0.25">
      <c r="D772" s="4"/>
      <c r="E772" s="4"/>
    </row>
    <row r="773" spans="4:5" x14ac:dyDescent="0.25">
      <c r="D773" s="4"/>
      <c r="E773" s="4"/>
    </row>
    <row r="774" spans="4:5" x14ac:dyDescent="0.25">
      <c r="D774" s="4"/>
      <c r="E774" s="4"/>
    </row>
    <row r="775" spans="4:5" x14ac:dyDescent="0.25">
      <c r="D775" s="4"/>
      <c r="E775" s="4"/>
    </row>
    <row r="776" spans="4:5" x14ac:dyDescent="0.25">
      <c r="D776" s="4"/>
      <c r="E776" s="4"/>
    </row>
    <row r="777" spans="4:5" x14ac:dyDescent="0.25">
      <c r="D777" s="4"/>
      <c r="E777" s="4"/>
    </row>
    <row r="778" spans="4:5" x14ac:dyDescent="0.25">
      <c r="D778" s="4"/>
      <c r="E778" s="4"/>
    </row>
    <row r="779" spans="4:5" x14ac:dyDescent="0.25">
      <c r="D779" s="4"/>
      <c r="E779" s="4"/>
    </row>
    <row r="780" spans="4:5" x14ac:dyDescent="0.25">
      <c r="D780" s="4"/>
      <c r="E780" s="4"/>
    </row>
    <row r="781" spans="4:5" x14ac:dyDescent="0.25">
      <c r="D781" s="4"/>
      <c r="E781" s="4"/>
    </row>
    <row r="782" spans="4:5" x14ac:dyDescent="0.25">
      <c r="D782" s="4"/>
      <c r="E782" s="4"/>
    </row>
    <row r="783" spans="4:5" x14ac:dyDescent="0.25">
      <c r="D783" s="4"/>
      <c r="E783" s="4"/>
    </row>
    <row r="784" spans="4:5" x14ac:dyDescent="0.25">
      <c r="D784" s="4"/>
      <c r="E784" s="4"/>
    </row>
    <row r="785" spans="4:5" x14ac:dyDescent="0.25">
      <c r="D785" s="4"/>
      <c r="E785" s="4"/>
    </row>
    <row r="786" spans="4:5" x14ac:dyDescent="0.25">
      <c r="D786" s="4"/>
      <c r="E786" s="4"/>
    </row>
    <row r="787" spans="4:5" x14ac:dyDescent="0.25">
      <c r="D787" s="4"/>
      <c r="E787" s="4"/>
    </row>
    <row r="788" spans="4:5" x14ac:dyDescent="0.25">
      <c r="D788" s="4"/>
      <c r="E788" s="4"/>
    </row>
    <row r="789" spans="4:5" x14ac:dyDescent="0.25">
      <c r="D789" s="4"/>
      <c r="E789" s="4"/>
    </row>
    <row r="790" spans="4:5" x14ac:dyDescent="0.25">
      <c r="D790" s="4"/>
      <c r="E790" s="4"/>
    </row>
    <row r="791" spans="4:5" x14ac:dyDescent="0.25">
      <c r="D791" s="4"/>
      <c r="E791" s="4"/>
    </row>
    <row r="792" spans="4:5" x14ac:dyDescent="0.25">
      <c r="D792" s="4"/>
      <c r="E792" s="4"/>
    </row>
    <row r="793" spans="4:5" x14ac:dyDescent="0.25">
      <c r="D793" s="4"/>
      <c r="E793" s="4"/>
    </row>
    <row r="794" spans="4:5" x14ac:dyDescent="0.25">
      <c r="D794" s="4"/>
      <c r="E794" s="4"/>
    </row>
    <row r="795" spans="4:5" x14ac:dyDescent="0.25">
      <c r="D795" s="4"/>
      <c r="E795" s="4"/>
    </row>
    <row r="796" spans="4:5" x14ac:dyDescent="0.25">
      <c r="D796" s="4"/>
      <c r="E796" s="4"/>
    </row>
    <row r="797" spans="4:5" x14ac:dyDescent="0.25">
      <c r="D797" s="4"/>
      <c r="E797" s="4"/>
    </row>
    <row r="798" spans="4:5" x14ac:dyDescent="0.25">
      <c r="D798" s="4"/>
      <c r="E798" s="4"/>
    </row>
    <row r="799" spans="4:5" x14ac:dyDescent="0.25">
      <c r="D799" s="4"/>
      <c r="E799" s="4"/>
    </row>
    <row r="800" spans="4:5" x14ac:dyDescent="0.25">
      <c r="D800" s="4"/>
      <c r="E800" s="4"/>
    </row>
    <row r="801" spans="4:5" x14ac:dyDescent="0.25">
      <c r="D801" s="4"/>
      <c r="E801" s="4"/>
    </row>
    <row r="802" spans="4:5" x14ac:dyDescent="0.25">
      <c r="D802" s="4"/>
      <c r="E802" s="4"/>
    </row>
    <row r="803" spans="4:5" x14ac:dyDescent="0.25">
      <c r="D803" s="4"/>
      <c r="E803" s="4"/>
    </row>
    <row r="804" spans="4:5" x14ac:dyDescent="0.25">
      <c r="D804" s="4"/>
      <c r="E804" s="4"/>
    </row>
    <row r="805" spans="4:5" x14ac:dyDescent="0.25">
      <c r="D805" s="4"/>
      <c r="E805" s="4"/>
    </row>
    <row r="806" spans="4:5" x14ac:dyDescent="0.25">
      <c r="D806" s="4"/>
      <c r="E806" s="4"/>
    </row>
    <row r="807" spans="4:5" x14ac:dyDescent="0.25">
      <c r="D807" s="4"/>
      <c r="E807" s="4"/>
    </row>
    <row r="808" spans="4:5" x14ac:dyDescent="0.25">
      <c r="D808" s="4"/>
      <c r="E808" s="4"/>
    </row>
    <row r="809" spans="4:5" x14ac:dyDescent="0.25">
      <c r="D809" s="4"/>
      <c r="E809" s="4"/>
    </row>
    <row r="810" spans="4:5" x14ac:dyDescent="0.25">
      <c r="D810" s="4"/>
      <c r="E810" s="4"/>
    </row>
    <row r="811" spans="4:5" x14ac:dyDescent="0.25">
      <c r="D811" s="4"/>
      <c r="E811" s="4"/>
    </row>
    <row r="812" spans="4:5" x14ac:dyDescent="0.25">
      <c r="D812" s="4"/>
      <c r="E812" s="4"/>
    </row>
    <row r="813" spans="4:5" x14ac:dyDescent="0.25">
      <c r="D813" s="4"/>
      <c r="E813" s="4"/>
    </row>
    <row r="814" spans="4:5" x14ac:dyDescent="0.25">
      <c r="D814" s="4"/>
      <c r="E814" s="4"/>
    </row>
    <row r="815" spans="4:5" x14ac:dyDescent="0.25">
      <c r="D815" s="4"/>
      <c r="E815" s="4"/>
    </row>
    <row r="816" spans="4:5" x14ac:dyDescent="0.25">
      <c r="D816" s="4"/>
      <c r="E816" s="4"/>
    </row>
    <row r="817" spans="4:5" x14ac:dyDescent="0.25">
      <c r="D817" s="4"/>
      <c r="E817" s="4"/>
    </row>
    <row r="818" spans="4:5" x14ac:dyDescent="0.25">
      <c r="D818" s="4"/>
      <c r="E818" s="4"/>
    </row>
    <row r="819" spans="4:5" x14ac:dyDescent="0.25">
      <c r="D819" s="4"/>
      <c r="E819" s="4"/>
    </row>
    <row r="820" spans="4:5" x14ac:dyDescent="0.25">
      <c r="D820" s="4"/>
      <c r="E820" s="4"/>
    </row>
    <row r="821" spans="4:5" x14ac:dyDescent="0.25">
      <c r="D821" s="4"/>
      <c r="E821" s="4"/>
    </row>
    <row r="822" spans="4:5" x14ac:dyDescent="0.25">
      <c r="D822" s="4"/>
      <c r="E822" s="4"/>
    </row>
    <row r="823" spans="4:5" x14ac:dyDescent="0.25">
      <c r="D823" s="4"/>
      <c r="E823" s="4"/>
    </row>
    <row r="824" spans="4:5" x14ac:dyDescent="0.25">
      <c r="D824" s="4"/>
      <c r="E824" s="4"/>
    </row>
    <row r="825" spans="4:5" x14ac:dyDescent="0.25">
      <c r="D825" s="4"/>
      <c r="E825" s="4"/>
    </row>
    <row r="826" spans="4:5" x14ac:dyDescent="0.25">
      <c r="D826" s="4"/>
      <c r="E826" s="4"/>
    </row>
    <row r="827" spans="4:5" x14ac:dyDescent="0.25">
      <c r="D827" s="4"/>
      <c r="E827" s="4"/>
    </row>
    <row r="828" spans="4:5" x14ac:dyDescent="0.25">
      <c r="D828" s="4"/>
      <c r="E828" s="4"/>
    </row>
    <row r="829" spans="4:5" x14ac:dyDescent="0.25">
      <c r="D829" s="4"/>
      <c r="E829" s="4"/>
    </row>
    <row r="830" spans="4:5" x14ac:dyDescent="0.25">
      <c r="D830" s="4"/>
      <c r="E830" s="4"/>
    </row>
    <row r="831" spans="4:5" x14ac:dyDescent="0.25">
      <c r="D831" s="4"/>
      <c r="E831" s="4"/>
    </row>
    <row r="832" spans="4:5" x14ac:dyDescent="0.25">
      <c r="D832" s="4"/>
      <c r="E832" s="4"/>
    </row>
    <row r="833" spans="4:5" x14ac:dyDescent="0.25">
      <c r="D833" s="4"/>
      <c r="E833" s="4"/>
    </row>
    <row r="834" spans="4:5" x14ac:dyDescent="0.25">
      <c r="D834" s="4"/>
      <c r="E834" s="4"/>
    </row>
    <row r="835" spans="4:5" x14ac:dyDescent="0.25">
      <c r="D835" s="4"/>
      <c r="E835" s="4"/>
    </row>
    <row r="836" spans="4:5" x14ac:dyDescent="0.25">
      <c r="D836" s="4"/>
      <c r="E836" s="4"/>
    </row>
    <row r="837" spans="4:5" x14ac:dyDescent="0.25">
      <c r="D837" s="4"/>
      <c r="E837" s="4"/>
    </row>
    <row r="838" spans="4:5" x14ac:dyDescent="0.25">
      <c r="D838" s="4"/>
      <c r="E838" s="4"/>
    </row>
    <row r="839" spans="4:5" x14ac:dyDescent="0.25">
      <c r="D839" s="4"/>
      <c r="E839" s="4"/>
    </row>
    <row r="840" spans="4:5" x14ac:dyDescent="0.25">
      <c r="D840" s="4"/>
      <c r="E840" s="4"/>
    </row>
    <row r="841" spans="4:5" x14ac:dyDescent="0.25">
      <c r="D841" s="4"/>
      <c r="E841" s="4"/>
    </row>
    <row r="842" spans="4:5" x14ac:dyDescent="0.25">
      <c r="D842" s="4"/>
      <c r="E842" s="4"/>
    </row>
    <row r="843" spans="4:5" x14ac:dyDescent="0.25">
      <c r="D843" s="4"/>
      <c r="E843" s="4"/>
    </row>
    <row r="844" spans="4:5" x14ac:dyDescent="0.25">
      <c r="D844" s="4"/>
      <c r="E844" s="4"/>
    </row>
    <row r="845" spans="4:5" x14ac:dyDescent="0.25">
      <c r="D845" s="4"/>
      <c r="E845" s="4"/>
    </row>
    <row r="846" spans="4:5" x14ac:dyDescent="0.25">
      <c r="D846" s="4"/>
      <c r="E846" s="4"/>
    </row>
    <row r="847" spans="4:5" x14ac:dyDescent="0.25">
      <c r="D847" s="4"/>
      <c r="E847" s="4"/>
    </row>
    <row r="848" spans="4:5" x14ac:dyDescent="0.25">
      <c r="D848" s="4"/>
      <c r="E848" s="4"/>
    </row>
    <row r="849" spans="4:5" x14ac:dyDescent="0.25">
      <c r="D849" s="4"/>
      <c r="E849" s="4"/>
    </row>
    <row r="850" spans="4:5" x14ac:dyDescent="0.25">
      <c r="D850" s="4"/>
      <c r="E850" s="4"/>
    </row>
    <row r="851" spans="4:5" x14ac:dyDescent="0.25">
      <c r="D851" s="4"/>
      <c r="E851" s="4"/>
    </row>
    <row r="852" spans="4:5" x14ac:dyDescent="0.25">
      <c r="D852" s="4"/>
      <c r="E852" s="4"/>
    </row>
    <row r="853" spans="4:5" x14ac:dyDescent="0.25">
      <c r="D853" s="4"/>
      <c r="E853" s="4"/>
    </row>
    <row r="854" spans="4:5" x14ac:dyDescent="0.25">
      <c r="D854" s="4"/>
      <c r="E854" s="4"/>
    </row>
    <row r="855" spans="4:5" x14ac:dyDescent="0.25">
      <c r="D855" s="4"/>
      <c r="E855" s="4"/>
    </row>
    <row r="856" spans="4:5" x14ac:dyDescent="0.25">
      <c r="D856" s="4"/>
      <c r="E856" s="4"/>
    </row>
    <row r="857" spans="4:5" x14ac:dyDescent="0.25">
      <c r="D857" s="4"/>
      <c r="E857" s="4"/>
    </row>
    <row r="858" spans="4:5" x14ac:dyDescent="0.25">
      <c r="D858" s="4"/>
      <c r="E858" s="4"/>
    </row>
    <row r="859" spans="4:5" x14ac:dyDescent="0.25">
      <c r="D859" s="4"/>
      <c r="E859" s="4"/>
    </row>
    <row r="860" spans="4:5" x14ac:dyDescent="0.25">
      <c r="D860" s="4"/>
      <c r="E860" s="4"/>
    </row>
    <row r="861" spans="4:5" x14ac:dyDescent="0.25">
      <c r="D861" s="4"/>
      <c r="E861" s="4"/>
    </row>
    <row r="862" spans="4:5" x14ac:dyDescent="0.25">
      <c r="D862" s="4"/>
      <c r="E862" s="4"/>
    </row>
    <row r="863" spans="4:5" x14ac:dyDescent="0.25">
      <c r="D863" s="4"/>
      <c r="E863" s="4"/>
    </row>
    <row r="864" spans="4:5" x14ac:dyDescent="0.25">
      <c r="D864" s="4"/>
      <c r="E864" s="4"/>
    </row>
    <row r="865" spans="4:5" x14ac:dyDescent="0.25">
      <c r="D865" s="4"/>
      <c r="E865" s="4"/>
    </row>
    <row r="866" spans="4:5" x14ac:dyDescent="0.25">
      <c r="D866" s="4"/>
      <c r="E866" s="4"/>
    </row>
    <row r="867" spans="4:5" x14ac:dyDescent="0.25">
      <c r="D867" s="4"/>
      <c r="E867" s="4"/>
    </row>
    <row r="868" spans="4:5" x14ac:dyDescent="0.25">
      <c r="D868" s="4"/>
      <c r="E868" s="4"/>
    </row>
    <row r="869" spans="4:5" x14ac:dyDescent="0.25">
      <c r="D869" s="4"/>
      <c r="E869" s="4"/>
    </row>
    <row r="870" spans="4:5" x14ac:dyDescent="0.25">
      <c r="D870" s="4"/>
      <c r="E870" s="4"/>
    </row>
    <row r="871" spans="4:5" x14ac:dyDescent="0.25">
      <c r="D871" s="4"/>
      <c r="E871" s="4"/>
    </row>
    <row r="872" spans="4:5" x14ac:dyDescent="0.25">
      <c r="D872" s="4"/>
      <c r="E872" s="4"/>
    </row>
    <row r="873" spans="4:5" x14ac:dyDescent="0.25">
      <c r="D873" s="4"/>
      <c r="E873" s="4"/>
    </row>
    <row r="874" spans="4:5" x14ac:dyDescent="0.25">
      <c r="D874" s="4"/>
      <c r="E874" s="4"/>
    </row>
    <row r="875" spans="4:5" x14ac:dyDescent="0.25">
      <c r="D875" s="4"/>
      <c r="E875" s="4"/>
    </row>
    <row r="876" spans="4:5" x14ac:dyDescent="0.25">
      <c r="D876" s="4"/>
      <c r="E876" s="4"/>
    </row>
    <row r="877" spans="4:5" x14ac:dyDescent="0.25">
      <c r="D877" s="4"/>
      <c r="E877" s="4"/>
    </row>
    <row r="878" spans="4:5" x14ac:dyDescent="0.25">
      <c r="D878" s="4"/>
      <c r="E878" s="4"/>
    </row>
    <row r="879" spans="4:5" x14ac:dyDescent="0.25">
      <c r="D879" s="4"/>
      <c r="E879" s="4"/>
    </row>
    <row r="880" spans="4:5" x14ac:dyDescent="0.25">
      <c r="D880" s="4"/>
      <c r="E880" s="4"/>
    </row>
    <row r="881" spans="4:5" x14ac:dyDescent="0.25">
      <c r="D881" s="4"/>
      <c r="E881" s="4"/>
    </row>
    <row r="882" spans="4:5" x14ac:dyDescent="0.25">
      <c r="D882" s="4"/>
      <c r="E882" s="4"/>
    </row>
    <row r="883" spans="4:5" x14ac:dyDescent="0.25">
      <c r="D883" s="4"/>
      <c r="E883" s="4"/>
    </row>
    <row r="884" spans="4:5" x14ac:dyDescent="0.25">
      <c r="D884" s="4"/>
      <c r="E884" s="4"/>
    </row>
    <row r="885" spans="4:5" x14ac:dyDescent="0.25">
      <c r="D885" s="4"/>
      <c r="E885" s="4"/>
    </row>
    <row r="886" spans="4:5" x14ac:dyDescent="0.25">
      <c r="D886" s="4"/>
      <c r="E886" s="4"/>
    </row>
    <row r="887" spans="4:5" x14ac:dyDescent="0.25">
      <c r="D887" s="4"/>
      <c r="E887" s="4"/>
    </row>
    <row r="888" spans="4:5" x14ac:dyDescent="0.25">
      <c r="D888" s="4"/>
      <c r="E888" s="4"/>
    </row>
    <row r="889" spans="4:5" x14ac:dyDescent="0.25">
      <c r="D889" s="4"/>
      <c r="E889" s="4"/>
    </row>
    <row r="890" spans="4:5" x14ac:dyDescent="0.25">
      <c r="D890" s="4"/>
      <c r="E890" s="4"/>
    </row>
    <row r="891" spans="4:5" x14ac:dyDescent="0.25">
      <c r="D891" s="4"/>
      <c r="E891" s="4"/>
    </row>
    <row r="892" spans="4:5" x14ac:dyDescent="0.25">
      <c r="D892" s="4"/>
      <c r="E892" s="4"/>
    </row>
    <row r="893" spans="4:5" x14ac:dyDescent="0.25">
      <c r="D893" s="4"/>
      <c r="E893" s="4"/>
    </row>
    <row r="894" spans="4:5" x14ac:dyDescent="0.25">
      <c r="D894" s="4"/>
      <c r="E894" s="4"/>
    </row>
    <row r="895" spans="4:5" x14ac:dyDescent="0.25">
      <c r="D895" s="4"/>
      <c r="E895" s="4"/>
    </row>
    <row r="896" spans="4:5" x14ac:dyDescent="0.25">
      <c r="D896" s="4"/>
      <c r="E896" s="4"/>
    </row>
    <row r="897" spans="4:5" x14ac:dyDescent="0.25">
      <c r="D897" s="4"/>
      <c r="E897" s="4"/>
    </row>
    <row r="898" spans="4:5" x14ac:dyDescent="0.25">
      <c r="D898" s="4"/>
      <c r="E898" s="4"/>
    </row>
    <row r="899" spans="4:5" x14ac:dyDescent="0.25">
      <c r="D899" s="4"/>
      <c r="E899" s="4"/>
    </row>
    <row r="900" spans="4:5" x14ac:dyDescent="0.25">
      <c r="D900" s="4"/>
      <c r="E900" s="4"/>
    </row>
    <row r="901" spans="4:5" x14ac:dyDescent="0.25">
      <c r="D901" s="4"/>
      <c r="E901" s="4"/>
    </row>
    <row r="902" spans="4:5" x14ac:dyDescent="0.25">
      <c r="D902" s="4"/>
      <c r="E902" s="4"/>
    </row>
    <row r="903" spans="4:5" x14ac:dyDescent="0.25">
      <c r="D903" s="4"/>
      <c r="E903" s="4"/>
    </row>
    <row r="904" spans="4:5" x14ac:dyDescent="0.25">
      <c r="D904" s="4"/>
      <c r="E904" s="4"/>
    </row>
    <row r="905" spans="4:5" x14ac:dyDescent="0.25">
      <c r="D905" s="4"/>
      <c r="E905" s="4"/>
    </row>
    <row r="906" spans="4:5" x14ac:dyDescent="0.25">
      <c r="D906" s="4"/>
      <c r="E906" s="4"/>
    </row>
    <row r="907" spans="4:5" x14ac:dyDescent="0.25">
      <c r="D907" s="4"/>
      <c r="E907" s="4"/>
    </row>
    <row r="908" spans="4:5" x14ac:dyDescent="0.25">
      <c r="D908" s="4"/>
      <c r="E908" s="4"/>
    </row>
    <row r="909" spans="4:5" x14ac:dyDescent="0.25">
      <c r="D909" s="4"/>
      <c r="E909" s="4"/>
    </row>
    <row r="910" spans="4:5" x14ac:dyDescent="0.25">
      <c r="D910" s="4"/>
      <c r="E910" s="4"/>
    </row>
    <row r="911" spans="4:5" x14ac:dyDescent="0.25">
      <c r="D911" s="4"/>
      <c r="E911" s="4"/>
    </row>
    <row r="912" spans="4:5" x14ac:dyDescent="0.25">
      <c r="D912" s="4"/>
      <c r="E912" s="4"/>
    </row>
    <row r="913" spans="4:5" x14ac:dyDescent="0.25">
      <c r="D913" s="4"/>
      <c r="E913" s="4"/>
    </row>
    <row r="914" spans="4:5" x14ac:dyDescent="0.25">
      <c r="D914" s="4"/>
      <c r="E914" s="4"/>
    </row>
    <row r="915" spans="4:5" x14ac:dyDescent="0.25">
      <c r="D915" s="4"/>
      <c r="E915" s="4"/>
    </row>
    <row r="916" spans="4:5" x14ac:dyDescent="0.25">
      <c r="D916" s="4"/>
      <c r="E916" s="4"/>
    </row>
    <row r="917" spans="4:5" x14ac:dyDescent="0.25">
      <c r="D917" s="4"/>
      <c r="E917" s="4"/>
    </row>
    <row r="918" spans="4:5" x14ac:dyDescent="0.25">
      <c r="D918" s="4"/>
      <c r="E918" s="4"/>
    </row>
    <row r="919" spans="4:5" x14ac:dyDescent="0.25">
      <c r="D919" s="4"/>
      <c r="E919" s="4"/>
    </row>
    <row r="920" spans="4:5" x14ac:dyDescent="0.25">
      <c r="D920" s="4"/>
      <c r="E920" s="4"/>
    </row>
    <row r="921" spans="4:5" x14ac:dyDescent="0.25">
      <c r="D921" s="4"/>
      <c r="E921" s="4"/>
    </row>
    <row r="922" spans="4:5" x14ac:dyDescent="0.25">
      <c r="D922" s="4"/>
      <c r="E922" s="4"/>
    </row>
    <row r="923" spans="4:5" x14ac:dyDescent="0.25">
      <c r="D923" s="4"/>
      <c r="E923" s="4"/>
    </row>
    <row r="924" spans="4:5" x14ac:dyDescent="0.25">
      <c r="D924" s="4"/>
      <c r="E924" s="4"/>
    </row>
    <row r="925" spans="4:5" x14ac:dyDescent="0.25">
      <c r="D925" s="4"/>
      <c r="E925" s="4"/>
    </row>
    <row r="926" spans="4:5" x14ac:dyDescent="0.25">
      <c r="D926" s="4"/>
      <c r="E926" s="4"/>
    </row>
    <row r="927" spans="4:5" x14ac:dyDescent="0.25">
      <c r="D927" s="4"/>
      <c r="E927" s="4"/>
    </row>
    <row r="928" spans="4:5" x14ac:dyDescent="0.25">
      <c r="D928" s="4"/>
      <c r="E928" s="4"/>
    </row>
    <row r="929" spans="4:5" x14ac:dyDescent="0.25">
      <c r="D929" s="4"/>
      <c r="E929" s="4"/>
    </row>
    <row r="930" spans="4:5" x14ac:dyDescent="0.25">
      <c r="D930" s="4"/>
      <c r="E930" s="4"/>
    </row>
    <row r="931" spans="4:5" x14ac:dyDescent="0.25">
      <c r="D931" s="4"/>
      <c r="E931" s="4"/>
    </row>
    <row r="932" spans="4:5" x14ac:dyDescent="0.25">
      <c r="D932" s="4"/>
      <c r="E932" s="4"/>
    </row>
    <row r="933" spans="4:5" x14ac:dyDescent="0.25">
      <c r="D933" s="4"/>
      <c r="E933" s="4"/>
    </row>
    <row r="934" spans="4:5" x14ac:dyDescent="0.25">
      <c r="D934" s="4"/>
      <c r="E934" s="4"/>
    </row>
    <row r="935" spans="4:5" x14ac:dyDescent="0.25">
      <c r="D935" s="4"/>
      <c r="E935" s="4"/>
    </row>
    <row r="936" spans="4:5" x14ac:dyDescent="0.25">
      <c r="D936" s="4"/>
      <c r="E936" s="4"/>
    </row>
    <row r="937" spans="4:5" x14ac:dyDescent="0.25">
      <c r="D937" s="4"/>
      <c r="E937" s="4"/>
    </row>
    <row r="938" spans="4:5" x14ac:dyDescent="0.25">
      <c r="D938" s="4"/>
      <c r="E938" s="4"/>
    </row>
    <row r="939" spans="4:5" x14ac:dyDescent="0.25">
      <c r="D939" s="4"/>
      <c r="E939" s="4"/>
    </row>
    <row r="940" spans="4:5" x14ac:dyDescent="0.25">
      <c r="D940" s="4"/>
      <c r="E940" s="4"/>
    </row>
    <row r="941" spans="4:5" x14ac:dyDescent="0.25">
      <c r="D941" s="4"/>
      <c r="E941" s="4"/>
    </row>
    <row r="942" spans="4:5" x14ac:dyDescent="0.25">
      <c r="D942" s="4"/>
      <c r="E942" s="4"/>
    </row>
    <row r="943" spans="4:5" x14ac:dyDescent="0.25">
      <c r="D943" s="4"/>
      <c r="E943" s="4"/>
    </row>
    <row r="944" spans="4:5" x14ac:dyDescent="0.25">
      <c r="D944" s="4"/>
      <c r="E944" s="4"/>
    </row>
    <row r="945" spans="4:5" x14ac:dyDescent="0.25">
      <c r="D945" s="4"/>
      <c r="E945" s="4"/>
    </row>
    <row r="946" spans="4:5" x14ac:dyDescent="0.25">
      <c r="D946" s="4"/>
      <c r="E946" s="4"/>
    </row>
    <row r="947" spans="4:5" x14ac:dyDescent="0.25">
      <c r="D947" s="4"/>
      <c r="E947" s="4"/>
    </row>
    <row r="948" spans="4:5" x14ac:dyDescent="0.25">
      <c r="D948" s="4"/>
      <c r="E948" s="4"/>
    </row>
    <row r="949" spans="4:5" x14ac:dyDescent="0.25">
      <c r="D949" s="4"/>
      <c r="E949" s="4"/>
    </row>
    <row r="950" spans="4:5" x14ac:dyDescent="0.25">
      <c r="D950" s="4"/>
      <c r="E950" s="4"/>
    </row>
    <row r="951" spans="4:5" x14ac:dyDescent="0.25">
      <c r="D951" s="4"/>
      <c r="E951" s="4"/>
    </row>
    <row r="952" spans="4:5" x14ac:dyDescent="0.25">
      <c r="D952" s="4"/>
      <c r="E952" s="4"/>
    </row>
    <row r="953" spans="4:5" x14ac:dyDescent="0.25">
      <c r="D953" s="4"/>
      <c r="E953" s="4"/>
    </row>
    <row r="954" spans="4:5" x14ac:dyDescent="0.25">
      <c r="D954" s="4"/>
      <c r="E954" s="4"/>
    </row>
    <row r="955" spans="4:5" x14ac:dyDescent="0.25">
      <c r="D955" s="4"/>
      <c r="E955" s="4"/>
    </row>
    <row r="956" spans="4:5" x14ac:dyDescent="0.25">
      <c r="D956" s="4"/>
      <c r="E956" s="4"/>
    </row>
    <row r="957" spans="4:5" x14ac:dyDescent="0.25">
      <c r="D957" s="4"/>
      <c r="E957" s="4"/>
    </row>
    <row r="958" spans="4:5" x14ac:dyDescent="0.25">
      <c r="D958" s="4"/>
      <c r="E958" s="4"/>
    </row>
    <row r="959" spans="4:5" x14ac:dyDescent="0.25">
      <c r="D959" s="4"/>
      <c r="E959" s="4"/>
    </row>
    <row r="960" spans="4:5" x14ac:dyDescent="0.25">
      <c r="D960" s="4"/>
      <c r="E960" s="4"/>
    </row>
    <row r="961" spans="4:5" x14ac:dyDescent="0.25">
      <c r="D961" s="4"/>
      <c r="E961" s="4"/>
    </row>
    <row r="962" spans="4:5" x14ac:dyDescent="0.25">
      <c r="D962" s="4"/>
      <c r="E962" s="4"/>
    </row>
    <row r="963" spans="4:5" x14ac:dyDescent="0.25">
      <c r="D963" s="4"/>
      <c r="E963" s="4"/>
    </row>
    <row r="964" spans="4:5" x14ac:dyDescent="0.25">
      <c r="D964" s="4"/>
      <c r="E964" s="4"/>
    </row>
    <row r="965" spans="4:5" x14ac:dyDescent="0.25">
      <c r="D965" s="4"/>
      <c r="E965" s="4"/>
    </row>
    <row r="966" spans="4:5" x14ac:dyDescent="0.25">
      <c r="D966" s="4"/>
      <c r="E966" s="4"/>
    </row>
    <row r="967" spans="4:5" x14ac:dyDescent="0.25">
      <c r="D967" s="4"/>
      <c r="E967" s="4"/>
    </row>
    <row r="968" spans="4:5" x14ac:dyDescent="0.25">
      <c r="D968" s="4"/>
      <c r="E968" s="4"/>
    </row>
    <row r="969" spans="4:5" x14ac:dyDescent="0.25">
      <c r="D969" s="4"/>
      <c r="E969" s="4"/>
    </row>
    <row r="970" spans="4:5" x14ac:dyDescent="0.25">
      <c r="D970" s="4"/>
      <c r="E970" s="4"/>
    </row>
    <row r="971" spans="4:5" x14ac:dyDescent="0.25">
      <c r="D971" s="4"/>
      <c r="E971" s="4"/>
    </row>
    <row r="972" spans="4:5" x14ac:dyDescent="0.25">
      <c r="D972" s="4"/>
      <c r="E972" s="4"/>
    </row>
    <row r="973" spans="4:5" x14ac:dyDescent="0.25">
      <c r="D973" s="4"/>
      <c r="E973" s="4"/>
    </row>
    <row r="974" spans="4:5" x14ac:dyDescent="0.25">
      <c r="D974" s="4"/>
      <c r="E974" s="4"/>
    </row>
    <row r="975" spans="4:5" x14ac:dyDescent="0.25">
      <c r="D975" s="4"/>
      <c r="E975" s="4"/>
    </row>
    <row r="976" spans="4:5" x14ac:dyDescent="0.25">
      <c r="D976" s="4"/>
      <c r="E976" s="4"/>
    </row>
    <row r="977" spans="4:5" x14ac:dyDescent="0.25">
      <c r="D977" s="4"/>
      <c r="E977" s="4"/>
    </row>
    <row r="978" spans="4:5" x14ac:dyDescent="0.25">
      <c r="D978" s="4"/>
      <c r="E978" s="4"/>
    </row>
    <row r="979" spans="4:5" x14ac:dyDescent="0.25">
      <c r="D979" s="4"/>
      <c r="E979" s="4"/>
    </row>
    <row r="980" spans="4:5" x14ac:dyDescent="0.25">
      <c r="D980" s="4"/>
      <c r="E980" s="4"/>
    </row>
    <row r="981" spans="4:5" x14ac:dyDescent="0.25">
      <c r="D981" s="4"/>
      <c r="E981" s="4"/>
    </row>
    <row r="982" spans="4:5" x14ac:dyDescent="0.25">
      <c r="D982" s="4"/>
      <c r="E982" s="4"/>
    </row>
    <row r="983" spans="4:5" x14ac:dyDescent="0.25">
      <c r="D983" s="4"/>
      <c r="E983" s="4"/>
    </row>
    <row r="984" spans="4:5" x14ac:dyDescent="0.25">
      <c r="D984" s="4"/>
      <c r="E984" s="4"/>
    </row>
    <row r="985" spans="4:5" x14ac:dyDescent="0.25">
      <c r="D985" s="4"/>
      <c r="E985" s="4"/>
    </row>
    <row r="986" spans="4:5" x14ac:dyDescent="0.25">
      <c r="D986" s="4"/>
      <c r="E986" s="4"/>
    </row>
    <row r="987" spans="4:5" x14ac:dyDescent="0.25">
      <c r="D987" s="4"/>
      <c r="E987" s="4"/>
    </row>
    <row r="988" spans="4:5" x14ac:dyDescent="0.25">
      <c r="D988" s="4"/>
      <c r="E988" s="4"/>
    </row>
    <row r="989" spans="4:5" x14ac:dyDescent="0.25">
      <c r="D989" s="4"/>
      <c r="E989" s="4"/>
    </row>
    <row r="990" spans="4:5" x14ac:dyDescent="0.25">
      <c r="D990" s="4"/>
      <c r="E990" s="4"/>
    </row>
    <row r="991" spans="4:5" x14ac:dyDescent="0.25">
      <c r="D991" s="4"/>
      <c r="E991" s="4"/>
    </row>
    <row r="992" spans="4:5" x14ac:dyDescent="0.25">
      <c r="D992" s="4"/>
      <c r="E992" s="4"/>
    </row>
    <row r="993" spans="4:5" x14ac:dyDescent="0.25">
      <c r="D993" s="4"/>
      <c r="E993" s="4"/>
    </row>
    <row r="994" spans="4:5" x14ac:dyDescent="0.25">
      <c r="D994" s="4"/>
      <c r="E994" s="4"/>
    </row>
    <row r="995" spans="4:5" x14ac:dyDescent="0.25">
      <c r="D995" s="4"/>
      <c r="E995" s="4"/>
    </row>
    <row r="996" spans="4:5" x14ac:dyDescent="0.25">
      <c r="D996" s="4"/>
      <c r="E996" s="4"/>
    </row>
    <row r="997" spans="4:5" x14ac:dyDescent="0.25">
      <c r="D997" s="4"/>
      <c r="E997" s="4"/>
    </row>
    <row r="998" spans="4:5" x14ac:dyDescent="0.25">
      <c r="D998" s="4"/>
      <c r="E998" s="4"/>
    </row>
    <row r="999" spans="4:5" x14ac:dyDescent="0.25">
      <c r="D999" s="4"/>
      <c r="E999" s="4"/>
    </row>
    <row r="1000" spans="4:5" x14ac:dyDescent="0.25">
      <c r="D1000" s="4"/>
      <c r="E1000" s="4"/>
    </row>
    <row r="1001" spans="4:5" x14ac:dyDescent="0.25">
      <c r="D1001" s="4"/>
      <c r="E1001" s="4"/>
    </row>
    <row r="1002" spans="4:5" x14ac:dyDescent="0.25">
      <c r="D1002" s="4"/>
      <c r="E1002" s="4"/>
    </row>
    <row r="1003" spans="4:5" x14ac:dyDescent="0.25">
      <c r="D1003" s="4"/>
      <c r="E1003" s="4"/>
    </row>
    <row r="1004" spans="4:5" x14ac:dyDescent="0.25">
      <c r="D1004" s="4"/>
      <c r="E1004" s="4"/>
    </row>
  </sheetData>
  <mergeCells count="28">
    <mergeCell ref="L281:N281"/>
    <mergeCell ref="C270:E270"/>
    <mergeCell ref="F270:H270"/>
    <mergeCell ref="F238:H238"/>
    <mergeCell ref="I238:K238"/>
    <mergeCell ref="C238:E238"/>
    <mergeCell ref="L238:N238"/>
    <mergeCell ref="L270:N270"/>
    <mergeCell ref="C169:E169"/>
    <mergeCell ref="C134:E134"/>
    <mergeCell ref="F134:H134"/>
    <mergeCell ref="I270:K270"/>
    <mergeCell ref="I281:K281"/>
    <mergeCell ref="F281:H281"/>
    <mergeCell ref="C281:E281"/>
    <mergeCell ref="I134:K134"/>
    <mergeCell ref="L134:N134"/>
    <mergeCell ref="F23:H23"/>
    <mergeCell ref="F169:H169"/>
    <mergeCell ref="I169:K169"/>
    <mergeCell ref="L169:N169"/>
    <mergeCell ref="C9:E9"/>
    <mergeCell ref="F9:H9"/>
    <mergeCell ref="I9:K9"/>
    <mergeCell ref="L9:N9"/>
    <mergeCell ref="I23:K23"/>
    <mergeCell ref="L23:N23"/>
    <mergeCell ref="C23:E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2"/>
  <sheetViews>
    <sheetView workbookViewId="0">
      <selection activeCell="D8" sqref="D8"/>
    </sheetView>
  </sheetViews>
  <sheetFormatPr defaultColWidth="14.42578125" defaultRowHeight="15" customHeight="1" x14ac:dyDescent="0.25"/>
  <cols>
    <col min="1" max="1" width="6.42578125" customWidth="1"/>
    <col min="2" max="2" width="52.5703125" customWidth="1"/>
    <col min="3" max="3" width="10.7109375" customWidth="1"/>
    <col min="4" max="4" width="11" customWidth="1"/>
    <col min="5" max="5" width="9.7109375" customWidth="1"/>
    <col min="6" max="6" width="12.140625" bestFit="1" customWidth="1"/>
    <col min="7" max="7" width="11.7109375" customWidth="1"/>
    <col min="8" max="8" width="16.7109375" customWidth="1"/>
    <col min="9" max="9" width="11.5703125" customWidth="1"/>
    <col min="10" max="10" width="13.28515625" customWidth="1"/>
    <col min="11" max="11" width="13.28515625" bestFit="1" customWidth="1"/>
    <col min="12" max="12" width="11.7109375" customWidth="1"/>
    <col min="13" max="13" width="15.28515625" bestFit="1" customWidth="1"/>
    <col min="14" max="14" width="14.5703125" customWidth="1"/>
    <col min="15" max="16" width="13.28515625" bestFit="1" customWidth="1"/>
    <col min="17" max="17" width="15.28515625" bestFit="1" customWidth="1"/>
    <col min="18" max="18" width="14.28515625" customWidth="1"/>
    <col min="19" max="19" width="14.28515625" bestFit="1" customWidth="1"/>
    <col min="20" max="20" width="16.5703125" customWidth="1"/>
    <col min="21" max="21" width="19.42578125" customWidth="1"/>
    <col min="22" max="27" width="8.7109375" customWidth="1"/>
  </cols>
  <sheetData>
    <row r="1" spans="1:27" x14ac:dyDescent="0.25">
      <c r="A1" s="1" t="s">
        <v>1</v>
      </c>
      <c r="C1" s="2"/>
      <c r="D1" s="3"/>
      <c r="H1" s="7"/>
    </row>
    <row r="2" spans="1:27" x14ac:dyDescent="0.25">
      <c r="A2" s="1" t="s">
        <v>10</v>
      </c>
      <c r="C2" s="2"/>
      <c r="D2" s="3"/>
      <c r="H2" s="7"/>
    </row>
    <row r="3" spans="1:27" x14ac:dyDescent="0.25">
      <c r="A3" s="1"/>
      <c r="C3" s="2"/>
      <c r="D3" s="3"/>
      <c r="H3" s="7"/>
      <c r="K3" s="1" t="s">
        <v>11</v>
      </c>
      <c r="L3" s="1"/>
      <c r="M3" s="1"/>
    </row>
    <row r="4" spans="1:27" x14ac:dyDescent="0.25">
      <c r="C4" s="2"/>
      <c r="D4" s="3"/>
      <c r="H4" s="7"/>
    </row>
    <row r="5" spans="1:27" x14ac:dyDescent="0.25">
      <c r="A5" s="1" t="s">
        <v>7</v>
      </c>
      <c r="C5" s="2"/>
      <c r="D5" s="3"/>
      <c r="H5" s="7"/>
    </row>
    <row r="6" spans="1:27" x14ac:dyDescent="0.25">
      <c r="C6" s="2"/>
      <c r="D6" s="3"/>
      <c r="H6" s="7"/>
    </row>
    <row r="7" spans="1:27" x14ac:dyDescent="0.25">
      <c r="A7" s="5" t="s">
        <v>4</v>
      </c>
      <c r="B7" s="5" t="s">
        <v>8</v>
      </c>
      <c r="C7" s="5"/>
      <c r="D7" s="256" t="s">
        <v>9</v>
      </c>
      <c r="E7" s="257"/>
      <c r="F7" s="257"/>
      <c r="G7" s="258"/>
      <c r="H7" s="261" t="s">
        <v>12</v>
      </c>
      <c r="I7" s="257"/>
      <c r="J7" s="257"/>
      <c r="K7" s="258"/>
      <c r="L7" s="259" t="s">
        <v>13</v>
      </c>
      <c r="M7" s="257"/>
      <c r="N7" s="257"/>
      <c r="O7" s="258"/>
      <c r="P7" s="256" t="s">
        <v>15</v>
      </c>
      <c r="Q7" s="257"/>
      <c r="R7" s="257"/>
      <c r="S7" s="258"/>
    </row>
    <row r="8" spans="1:27" s="252" customFormat="1" ht="30" x14ac:dyDescent="0.25">
      <c r="A8" s="246"/>
      <c r="B8" s="246"/>
      <c r="C8" s="246"/>
      <c r="D8" s="247" t="s">
        <v>17</v>
      </c>
      <c r="E8" s="247" t="s">
        <v>19</v>
      </c>
      <c r="F8" s="248" t="s">
        <v>22</v>
      </c>
      <c r="G8" s="249" t="s">
        <v>23</v>
      </c>
      <c r="H8" s="250" t="s">
        <v>17</v>
      </c>
      <c r="I8" s="247" t="s">
        <v>19</v>
      </c>
      <c r="J8" s="248" t="s">
        <v>22</v>
      </c>
      <c r="K8" s="247" t="s">
        <v>23</v>
      </c>
      <c r="L8" s="247" t="s">
        <v>17</v>
      </c>
      <c r="M8" s="247" t="s">
        <v>19</v>
      </c>
      <c r="N8" s="248" t="s">
        <v>22</v>
      </c>
      <c r="O8" s="247" t="s">
        <v>23</v>
      </c>
      <c r="P8" s="247" t="s">
        <v>17</v>
      </c>
      <c r="Q8" s="247" t="s">
        <v>19</v>
      </c>
      <c r="R8" s="248" t="s">
        <v>22</v>
      </c>
      <c r="S8" s="247" t="s">
        <v>23</v>
      </c>
      <c r="T8" s="251"/>
      <c r="U8" s="251"/>
      <c r="V8" s="251"/>
      <c r="W8" s="251"/>
      <c r="X8" s="251"/>
      <c r="Y8" s="251"/>
      <c r="Z8" s="251"/>
      <c r="AA8" s="251"/>
    </row>
    <row r="9" spans="1:27" x14ac:dyDescent="0.25">
      <c r="A9" s="36" t="s">
        <v>20</v>
      </c>
      <c r="B9" s="39" t="s">
        <v>28</v>
      </c>
      <c r="C9" s="41"/>
      <c r="D9" s="44">
        <f t="shared" ref="D9:S9" si="0">SUM(D50)</f>
        <v>30456</v>
      </c>
      <c r="E9" s="46">
        <f t="shared" si="0"/>
        <v>12</v>
      </c>
      <c r="F9" s="48">
        <f t="shared" si="0"/>
        <v>559000</v>
      </c>
      <c r="G9" s="50">
        <f t="shared" si="0"/>
        <v>336999.08</v>
      </c>
      <c r="H9" s="52">
        <f t="shared" si="0"/>
        <v>411328</v>
      </c>
      <c r="I9" s="46">
        <f t="shared" si="0"/>
        <v>14</v>
      </c>
      <c r="J9" s="53">
        <f t="shared" si="0"/>
        <v>2997712.17</v>
      </c>
      <c r="K9" s="50">
        <f t="shared" si="0"/>
        <v>3782822.73</v>
      </c>
      <c r="L9" s="54">
        <f t="shared" si="0"/>
        <v>425288</v>
      </c>
      <c r="M9" s="46">
        <f t="shared" si="0"/>
        <v>12</v>
      </c>
      <c r="N9" s="48">
        <f t="shared" si="0"/>
        <v>2096000</v>
      </c>
      <c r="O9" s="50">
        <f t="shared" si="0"/>
        <v>1925569.9100000001</v>
      </c>
      <c r="P9" s="54">
        <f t="shared" si="0"/>
        <v>1146152</v>
      </c>
      <c r="Q9" s="46">
        <f t="shared" si="0"/>
        <v>11</v>
      </c>
      <c r="R9" s="56">
        <f t="shared" si="0"/>
        <v>4594000</v>
      </c>
      <c r="S9" s="57">
        <f t="shared" si="0"/>
        <v>4977656.0600000005</v>
      </c>
    </row>
    <row r="10" spans="1:27" x14ac:dyDescent="0.25">
      <c r="A10" s="58"/>
      <c r="B10" s="59" t="s">
        <v>27</v>
      </c>
      <c r="C10" s="60"/>
      <c r="D10" s="62">
        <f t="shared" ref="D10:S10" si="1">SUM(D9)</f>
        <v>30456</v>
      </c>
      <c r="E10" s="64">
        <f t="shared" si="1"/>
        <v>12</v>
      </c>
      <c r="F10" s="67">
        <f t="shared" si="1"/>
        <v>559000</v>
      </c>
      <c r="G10" s="69">
        <f t="shared" si="1"/>
        <v>336999.08</v>
      </c>
      <c r="H10" s="71">
        <f t="shared" si="1"/>
        <v>411328</v>
      </c>
      <c r="I10" s="64">
        <f t="shared" si="1"/>
        <v>14</v>
      </c>
      <c r="J10" s="67">
        <f t="shared" si="1"/>
        <v>2997712.17</v>
      </c>
      <c r="K10" s="69">
        <f t="shared" si="1"/>
        <v>3782822.73</v>
      </c>
      <c r="L10" s="74">
        <f t="shared" si="1"/>
        <v>425288</v>
      </c>
      <c r="M10" s="64">
        <f t="shared" si="1"/>
        <v>12</v>
      </c>
      <c r="N10" s="67">
        <f t="shared" si="1"/>
        <v>2096000</v>
      </c>
      <c r="O10" s="69">
        <f t="shared" si="1"/>
        <v>1925569.9100000001</v>
      </c>
      <c r="P10" s="74">
        <f t="shared" si="1"/>
        <v>1146152</v>
      </c>
      <c r="Q10" s="64">
        <f t="shared" si="1"/>
        <v>11</v>
      </c>
      <c r="R10" s="77">
        <f t="shared" si="1"/>
        <v>4594000</v>
      </c>
      <c r="S10" s="80">
        <f t="shared" si="1"/>
        <v>4977656.0600000005</v>
      </c>
      <c r="T10" s="1"/>
      <c r="U10" s="1"/>
      <c r="V10" s="1"/>
      <c r="W10" s="1"/>
      <c r="X10" s="1"/>
      <c r="Y10" s="1"/>
      <c r="Z10" s="1"/>
      <c r="AA10" s="1"/>
    </row>
    <row r="11" spans="1:27" x14ac:dyDescent="0.25">
      <c r="B11" s="81"/>
      <c r="C11" s="83"/>
      <c r="D11" s="85"/>
      <c r="E11" s="81"/>
      <c r="F11" s="1"/>
      <c r="G11" s="1"/>
      <c r="H11" s="87"/>
      <c r="I11" s="1"/>
      <c r="J11" s="81"/>
      <c r="K11" s="1"/>
      <c r="L11" s="1"/>
      <c r="M11" s="1"/>
      <c r="N11" s="1"/>
      <c r="O11" s="81"/>
      <c r="P11" s="81"/>
      <c r="Q11" s="1"/>
      <c r="R11" s="1"/>
      <c r="S11" s="81"/>
      <c r="T11" s="1"/>
      <c r="U11" s="1"/>
    </row>
    <row r="12" spans="1:27" x14ac:dyDescent="0.25">
      <c r="C12" s="2"/>
      <c r="D12" s="3"/>
      <c r="H12" s="7"/>
      <c r="P12" s="214">
        <f>P10+L10+H10+D10</f>
        <v>2013224</v>
      </c>
      <c r="R12" s="40">
        <f t="shared" ref="R12:S12" si="2">F10+J10+N10+R10</f>
        <v>10246712.17</v>
      </c>
      <c r="S12" s="40">
        <f t="shared" si="2"/>
        <v>11023047.780000001</v>
      </c>
    </row>
    <row r="13" spans="1:27" x14ac:dyDescent="0.25">
      <c r="A13" s="84"/>
      <c r="B13" s="84"/>
      <c r="C13" s="90"/>
      <c r="D13" s="92"/>
      <c r="E13" s="84"/>
      <c r="F13" s="84"/>
      <c r="G13" s="84"/>
      <c r="H13" s="9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</row>
    <row r="14" spans="1:27" x14ac:dyDescent="0.25">
      <c r="A14" s="84"/>
      <c r="B14" s="84"/>
      <c r="C14" s="90"/>
      <c r="D14" s="92"/>
      <c r="E14" s="84"/>
      <c r="F14" s="84"/>
      <c r="G14" s="84"/>
      <c r="H14" s="94"/>
      <c r="I14" s="84"/>
      <c r="J14" s="84"/>
      <c r="K14" s="1" t="s">
        <v>44</v>
      </c>
      <c r="L14" s="1"/>
      <c r="M14" s="1"/>
      <c r="N14" s="84"/>
      <c r="O14" s="84"/>
      <c r="P14" s="84"/>
      <c r="Q14" s="84"/>
      <c r="R14" s="84"/>
      <c r="S14" s="84"/>
      <c r="T14" s="84"/>
      <c r="U14" s="84"/>
    </row>
    <row r="15" spans="1:27" x14ac:dyDescent="0.25">
      <c r="A15" s="84"/>
      <c r="B15" s="84"/>
      <c r="C15" s="90"/>
      <c r="D15" s="92"/>
      <c r="E15" s="84"/>
      <c r="F15" s="84"/>
      <c r="G15" s="84"/>
      <c r="H15" s="9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</row>
    <row r="16" spans="1:27" x14ac:dyDescent="0.25">
      <c r="A16" s="6" t="s">
        <v>4</v>
      </c>
      <c r="B16" s="237" t="s">
        <v>41</v>
      </c>
      <c r="C16" s="97"/>
      <c r="D16" s="256" t="s">
        <v>9</v>
      </c>
      <c r="E16" s="257"/>
      <c r="F16" s="257"/>
      <c r="G16" s="258"/>
      <c r="H16" s="260" t="s">
        <v>12</v>
      </c>
      <c r="I16" s="257"/>
      <c r="J16" s="257"/>
      <c r="K16" s="258"/>
      <c r="L16" s="256" t="s">
        <v>13</v>
      </c>
      <c r="M16" s="257"/>
      <c r="N16" s="257"/>
      <c r="O16" s="258"/>
      <c r="P16" s="256" t="s">
        <v>15</v>
      </c>
      <c r="Q16" s="257"/>
      <c r="R16" s="257"/>
      <c r="S16" s="258"/>
      <c r="T16" s="2"/>
      <c r="U16" s="2"/>
      <c r="V16" s="2"/>
      <c r="W16" s="2"/>
      <c r="X16" s="2"/>
      <c r="Y16" s="2"/>
      <c r="Z16" s="2"/>
      <c r="AA16" s="2"/>
    </row>
    <row r="17" spans="1:27" ht="32.25" customHeight="1" x14ac:dyDescent="0.25">
      <c r="A17" s="232"/>
      <c r="B17" s="238" t="s">
        <v>46</v>
      </c>
      <c r="C17" s="104"/>
      <c r="D17" s="106" t="s">
        <v>17</v>
      </c>
      <c r="E17" s="108" t="s">
        <v>19</v>
      </c>
      <c r="F17" s="110" t="s">
        <v>22</v>
      </c>
      <c r="G17" s="112" t="s">
        <v>23</v>
      </c>
      <c r="H17" s="114" t="s">
        <v>17</v>
      </c>
      <c r="I17" s="116" t="s">
        <v>19</v>
      </c>
      <c r="J17" s="118" t="s">
        <v>22</v>
      </c>
      <c r="K17" s="120" t="s">
        <v>23</v>
      </c>
      <c r="L17" s="121" t="s">
        <v>17</v>
      </c>
      <c r="M17" s="116" t="s">
        <v>19</v>
      </c>
      <c r="N17" s="118" t="s">
        <v>22</v>
      </c>
      <c r="O17" s="120" t="s">
        <v>23</v>
      </c>
      <c r="P17" s="121" t="s">
        <v>17</v>
      </c>
      <c r="Q17" s="116" t="s">
        <v>19</v>
      </c>
      <c r="R17" s="118" t="s">
        <v>22</v>
      </c>
      <c r="S17" s="120" t="s">
        <v>23</v>
      </c>
      <c r="T17" s="123"/>
      <c r="U17" s="123"/>
      <c r="V17" s="123"/>
      <c r="W17" s="123"/>
      <c r="X17" s="123"/>
      <c r="Y17" s="123"/>
      <c r="Z17" s="123"/>
      <c r="AA17" s="123"/>
    </row>
    <row r="18" spans="1:27" x14ac:dyDescent="0.25">
      <c r="A18" s="218">
        <v>1</v>
      </c>
      <c r="B18" s="239" t="s">
        <v>62</v>
      </c>
      <c r="C18" s="129" t="s">
        <v>64</v>
      </c>
      <c r="D18" s="131">
        <v>12066</v>
      </c>
      <c r="E18" s="47">
        <v>1</v>
      </c>
      <c r="F18" s="49">
        <v>120000</v>
      </c>
      <c r="G18" s="103">
        <v>105320.63</v>
      </c>
      <c r="H18" s="132">
        <v>17313</v>
      </c>
      <c r="I18" s="33">
        <v>1</v>
      </c>
      <c r="J18" s="29">
        <v>156000</v>
      </c>
      <c r="K18" s="31">
        <v>135181.51999999999</v>
      </c>
      <c r="L18" s="133">
        <v>22029</v>
      </c>
      <c r="M18" s="33">
        <v>1</v>
      </c>
      <c r="N18" s="29">
        <v>156000</v>
      </c>
      <c r="O18" s="31">
        <v>157167.48000000001</v>
      </c>
      <c r="P18" s="132">
        <v>6683</v>
      </c>
      <c r="Q18" s="135">
        <v>1</v>
      </c>
      <c r="R18" s="56">
        <v>180000</v>
      </c>
      <c r="S18" s="38">
        <v>81980.19</v>
      </c>
    </row>
    <row r="19" spans="1:27" x14ac:dyDescent="0.25">
      <c r="A19" s="169">
        <v>2</v>
      </c>
      <c r="B19" s="240" t="s">
        <v>88</v>
      </c>
      <c r="C19" s="129" t="s">
        <v>93</v>
      </c>
      <c r="D19" s="131" t="s">
        <v>93</v>
      </c>
      <c r="E19" s="47">
        <v>1</v>
      </c>
      <c r="F19" s="49">
        <v>10000</v>
      </c>
      <c r="G19" s="103">
        <v>6202</v>
      </c>
      <c r="H19" s="139" t="s">
        <v>93</v>
      </c>
      <c r="I19" s="47">
        <v>1</v>
      </c>
      <c r="J19" s="49">
        <v>10000</v>
      </c>
      <c r="K19" s="51">
        <v>52550</v>
      </c>
      <c r="L19" s="141" t="s">
        <v>93</v>
      </c>
      <c r="M19" s="47">
        <v>1</v>
      </c>
      <c r="N19" s="49">
        <v>110000</v>
      </c>
      <c r="O19" s="51">
        <v>46260</v>
      </c>
      <c r="P19" s="139" t="s">
        <v>93</v>
      </c>
      <c r="Q19" s="47">
        <v>1</v>
      </c>
      <c r="R19" s="49">
        <v>50000</v>
      </c>
      <c r="S19" s="51">
        <v>5300</v>
      </c>
    </row>
    <row r="20" spans="1:27" x14ac:dyDescent="0.25">
      <c r="A20" s="169">
        <v>3</v>
      </c>
      <c r="B20" s="240" t="s">
        <v>106</v>
      </c>
      <c r="C20" s="129" t="s">
        <v>107</v>
      </c>
      <c r="D20" s="131">
        <v>750</v>
      </c>
      <c r="E20" s="47">
        <v>1</v>
      </c>
      <c r="F20" s="49">
        <v>120000</v>
      </c>
      <c r="G20" s="103">
        <v>106379.15</v>
      </c>
      <c r="H20" s="139">
        <v>1000</v>
      </c>
      <c r="I20" s="47">
        <v>1</v>
      </c>
      <c r="J20" s="49">
        <v>120000</v>
      </c>
      <c r="K20" s="51">
        <v>125000</v>
      </c>
      <c r="L20" s="141">
        <v>2500</v>
      </c>
      <c r="M20" s="47">
        <v>1</v>
      </c>
      <c r="N20" s="49">
        <v>130000</v>
      </c>
      <c r="O20" s="51">
        <v>125000</v>
      </c>
      <c r="P20" s="142"/>
      <c r="Q20" s="47"/>
      <c r="R20" s="107">
        <v>0</v>
      </c>
      <c r="S20" s="51">
        <v>0</v>
      </c>
    </row>
    <row r="21" spans="1:27" x14ac:dyDescent="0.25">
      <c r="A21" s="169">
        <v>4</v>
      </c>
      <c r="B21" s="240" t="s">
        <v>119</v>
      </c>
      <c r="C21" s="129" t="s">
        <v>107</v>
      </c>
      <c r="D21" s="131">
        <v>240</v>
      </c>
      <c r="E21" s="47">
        <v>1</v>
      </c>
      <c r="F21" s="49">
        <v>20000</v>
      </c>
      <c r="G21" s="103">
        <v>20000</v>
      </c>
      <c r="H21" s="139">
        <v>600</v>
      </c>
      <c r="I21" s="47">
        <v>1</v>
      </c>
      <c r="J21" s="49">
        <v>20000</v>
      </c>
      <c r="K21" s="51">
        <v>20000</v>
      </c>
      <c r="L21" s="141">
        <v>3000</v>
      </c>
      <c r="M21" s="47">
        <v>1</v>
      </c>
      <c r="N21" s="49">
        <v>30000</v>
      </c>
      <c r="O21" s="51">
        <v>20000</v>
      </c>
      <c r="P21" s="139">
        <v>1200</v>
      </c>
      <c r="Q21" s="47"/>
      <c r="R21" s="49">
        <v>30000</v>
      </c>
      <c r="S21" s="51">
        <v>0</v>
      </c>
    </row>
    <row r="22" spans="1:27" x14ac:dyDescent="0.25">
      <c r="A22" s="169">
        <v>5</v>
      </c>
      <c r="B22" s="240" t="s">
        <v>123</v>
      </c>
      <c r="C22" s="129" t="s">
        <v>107</v>
      </c>
      <c r="D22" s="143">
        <v>5000</v>
      </c>
      <c r="E22" s="47"/>
      <c r="F22" s="49">
        <v>120000</v>
      </c>
      <c r="G22" s="103">
        <v>0</v>
      </c>
      <c r="H22" s="142"/>
      <c r="I22" s="47"/>
      <c r="J22" s="107">
        <v>0</v>
      </c>
      <c r="K22" s="51">
        <v>0</v>
      </c>
      <c r="L22" s="145"/>
      <c r="M22" s="47"/>
      <c r="N22" s="107">
        <v>0</v>
      </c>
      <c r="O22" s="51">
        <v>0</v>
      </c>
      <c r="P22" s="142"/>
      <c r="Q22" s="47"/>
      <c r="R22" s="107">
        <v>0</v>
      </c>
      <c r="S22" s="51">
        <v>0</v>
      </c>
    </row>
    <row r="23" spans="1:27" x14ac:dyDescent="0.25">
      <c r="A23" s="169">
        <v>6</v>
      </c>
      <c r="B23" s="240" t="s">
        <v>133</v>
      </c>
      <c r="C23" s="129" t="s">
        <v>134</v>
      </c>
      <c r="D23" s="143">
        <v>6800</v>
      </c>
      <c r="E23" s="47">
        <v>1</v>
      </c>
      <c r="F23" s="49">
        <v>50000</v>
      </c>
      <c r="G23" s="103">
        <v>30000</v>
      </c>
      <c r="H23" s="142"/>
      <c r="I23" s="47"/>
      <c r="J23" s="107">
        <v>0</v>
      </c>
      <c r="K23" s="51">
        <v>0</v>
      </c>
      <c r="L23" s="145"/>
      <c r="M23" s="47"/>
      <c r="N23" s="107">
        <v>0</v>
      </c>
      <c r="O23" s="51">
        <v>0</v>
      </c>
      <c r="P23" s="142"/>
      <c r="Q23" s="47"/>
      <c r="R23" s="107">
        <v>0</v>
      </c>
      <c r="S23" s="51">
        <v>0</v>
      </c>
    </row>
    <row r="24" spans="1:27" x14ac:dyDescent="0.25">
      <c r="A24" s="169">
        <v>7</v>
      </c>
      <c r="B24" s="240" t="s">
        <v>135</v>
      </c>
      <c r="C24" s="129" t="s">
        <v>134</v>
      </c>
      <c r="D24" s="131">
        <v>5500</v>
      </c>
      <c r="E24" s="47">
        <v>1</v>
      </c>
      <c r="F24" s="49">
        <v>50000</v>
      </c>
      <c r="G24" s="103">
        <v>30000</v>
      </c>
      <c r="H24" s="139">
        <v>4925</v>
      </c>
      <c r="I24" s="147">
        <v>1</v>
      </c>
      <c r="J24" s="107">
        <v>30000</v>
      </c>
      <c r="K24" s="113">
        <v>30000</v>
      </c>
      <c r="L24" s="141">
        <v>4759</v>
      </c>
      <c r="M24" s="47">
        <v>1</v>
      </c>
      <c r="N24" s="107">
        <v>20000</v>
      </c>
      <c r="O24" s="51">
        <v>30000</v>
      </c>
      <c r="P24" s="139">
        <v>4269</v>
      </c>
      <c r="Q24" s="47"/>
      <c r="R24" s="107">
        <v>0</v>
      </c>
      <c r="S24" s="51">
        <v>0</v>
      </c>
    </row>
    <row r="25" spans="1:27" x14ac:dyDescent="0.25">
      <c r="A25" s="169">
        <v>8</v>
      </c>
      <c r="B25" s="240" t="s">
        <v>138</v>
      </c>
      <c r="C25" s="129" t="s">
        <v>64</v>
      </c>
      <c r="D25" s="131" t="s">
        <v>93</v>
      </c>
      <c r="E25" s="47">
        <v>1</v>
      </c>
      <c r="F25" s="49">
        <v>4000</v>
      </c>
      <c r="G25" s="103">
        <v>3800</v>
      </c>
      <c r="H25" s="139" t="s">
        <v>93</v>
      </c>
      <c r="I25" s="47">
        <v>1</v>
      </c>
      <c r="J25" s="49">
        <v>4000</v>
      </c>
      <c r="K25" s="51">
        <v>2600</v>
      </c>
      <c r="L25" s="141" t="s">
        <v>93</v>
      </c>
      <c r="M25" s="47">
        <v>1</v>
      </c>
      <c r="N25" s="107">
        <v>0</v>
      </c>
      <c r="O25" s="51">
        <v>2400</v>
      </c>
      <c r="P25" s="139" t="s">
        <v>93</v>
      </c>
      <c r="Q25" s="47">
        <v>1</v>
      </c>
      <c r="R25" s="49">
        <v>4000</v>
      </c>
      <c r="S25" s="51">
        <v>3100</v>
      </c>
    </row>
    <row r="26" spans="1:27" x14ac:dyDescent="0.25">
      <c r="A26" s="169">
        <v>9</v>
      </c>
      <c r="B26" s="241" t="s">
        <v>139</v>
      </c>
      <c r="C26" s="129" t="s">
        <v>142</v>
      </c>
      <c r="D26" s="131" t="s">
        <v>93</v>
      </c>
      <c r="E26" s="47">
        <v>1</v>
      </c>
      <c r="F26" s="49">
        <v>10000</v>
      </c>
      <c r="G26" s="103">
        <v>5385.89</v>
      </c>
      <c r="H26" s="142"/>
      <c r="I26" s="47"/>
      <c r="J26" s="107">
        <v>0</v>
      </c>
      <c r="K26" s="51">
        <v>0</v>
      </c>
      <c r="L26" s="145"/>
      <c r="M26" s="47"/>
      <c r="N26" s="107">
        <v>0</v>
      </c>
      <c r="O26" s="51">
        <v>0</v>
      </c>
      <c r="P26" s="142"/>
      <c r="Q26" s="47"/>
      <c r="R26" s="107">
        <v>0</v>
      </c>
      <c r="S26" s="51">
        <v>0</v>
      </c>
    </row>
    <row r="27" spans="1:27" x14ac:dyDescent="0.25">
      <c r="A27" s="169">
        <v>10</v>
      </c>
      <c r="B27" s="241" t="s">
        <v>150</v>
      </c>
      <c r="C27" s="129" t="s">
        <v>142</v>
      </c>
      <c r="D27" s="131" t="s">
        <v>93</v>
      </c>
      <c r="E27" s="47">
        <v>1</v>
      </c>
      <c r="F27" s="49">
        <v>10000</v>
      </c>
      <c r="G27" s="103">
        <v>9857</v>
      </c>
      <c r="H27" s="142"/>
      <c r="I27" s="47"/>
      <c r="J27" s="107">
        <v>0</v>
      </c>
      <c r="K27" s="51">
        <v>0</v>
      </c>
      <c r="L27" s="145"/>
      <c r="M27" s="47"/>
      <c r="N27" s="107">
        <v>0</v>
      </c>
      <c r="O27" s="51">
        <v>0</v>
      </c>
      <c r="P27" s="142"/>
      <c r="Q27" s="47"/>
      <c r="R27" s="107">
        <v>0</v>
      </c>
      <c r="S27" s="51">
        <v>0</v>
      </c>
    </row>
    <row r="28" spans="1:27" x14ac:dyDescent="0.25">
      <c r="A28" s="169">
        <v>11</v>
      </c>
      <c r="B28" s="240" t="s">
        <v>154</v>
      </c>
      <c r="C28" s="129" t="s">
        <v>64</v>
      </c>
      <c r="D28" s="131" t="s">
        <v>93</v>
      </c>
      <c r="E28" s="47">
        <v>1</v>
      </c>
      <c r="F28" s="29">
        <v>0</v>
      </c>
      <c r="G28" s="51">
        <v>7710.31</v>
      </c>
      <c r="H28" s="139" t="s">
        <v>93</v>
      </c>
      <c r="I28" s="47">
        <v>1</v>
      </c>
      <c r="J28" s="49">
        <v>30000</v>
      </c>
      <c r="K28" s="51">
        <v>22984.9</v>
      </c>
      <c r="L28" s="139" t="s">
        <v>93</v>
      </c>
      <c r="M28" s="47">
        <v>1</v>
      </c>
      <c r="N28" s="49">
        <v>30000</v>
      </c>
      <c r="O28" s="51">
        <v>1130.33</v>
      </c>
      <c r="P28" s="139" t="s">
        <v>93</v>
      </c>
      <c r="Q28" s="47">
        <v>1</v>
      </c>
      <c r="R28" s="49">
        <v>30000</v>
      </c>
      <c r="S28" s="51">
        <v>16227.14</v>
      </c>
    </row>
    <row r="29" spans="1:27" x14ac:dyDescent="0.25">
      <c r="A29" s="169">
        <v>12</v>
      </c>
      <c r="B29" s="240" t="s">
        <v>157</v>
      </c>
      <c r="C29" s="129" t="s">
        <v>134</v>
      </c>
      <c r="D29" s="131" t="s">
        <v>93</v>
      </c>
      <c r="E29" s="47"/>
      <c r="F29" s="49">
        <v>0</v>
      </c>
      <c r="G29" s="113">
        <v>0</v>
      </c>
      <c r="H29" s="149" t="s">
        <v>93</v>
      </c>
      <c r="I29" s="47"/>
      <c r="J29" s="107">
        <v>0</v>
      </c>
      <c r="K29" s="111">
        <v>0</v>
      </c>
      <c r="L29" s="151" t="s">
        <v>93</v>
      </c>
      <c r="M29" s="47">
        <v>1</v>
      </c>
      <c r="N29" s="49">
        <v>20000</v>
      </c>
      <c r="O29" s="51">
        <v>11140.46</v>
      </c>
      <c r="P29" s="139" t="s">
        <v>93</v>
      </c>
      <c r="Q29" s="47"/>
      <c r="R29" s="107">
        <v>0</v>
      </c>
      <c r="S29" s="113">
        <v>0</v>
      </c>
    </row>
    <row r="30" spans="1:27" x14ac:dyDescent="0.25">
      <c r="A30" s="169">
        <v>13</v>
      </c>
      <c r="B30" s="240" t="s">
        <v>161</v>
      </c>
      <c r="C30" s="129" t="s">
        <v>162</v>
      </c>
      <c r="D30" s="131" t="s">
        <v>93</v>
      </c>
      <c r="E30" s="47">
        <v>1</v>
      </c>
      <c r="F30" s="29">
        <v>0</v>
      </c>
      <c r="G30" s="51">
        <v>4780</v>
      </c>
      <c r="H30" s="142"/>
      <c r="I30" s="47"/>
      <c r="J30" s="107">
        <v>0</v>
      </c>
      <c r="K30" s="51">
        <v>0</v>
      </c>
      <c r="L30" s="145"/>
      <c r="M30" s="47"/>
      <c r="N30" s="107">
        <v>0</v>
      </c>
      <c r="O30" s="51">
        <v>0</v>
      </c>
      <c r="P30" s="142"/>
      <c r="Q30" s="47"/>
      <c r="R30" s="107">
        <v>0</v>
      </c>
      <c r="S30" s="51">
        <v>0</v>
      </c>
    </row>
    <row r="31" spans="1:27" x14ac:dyDescent="0.25">
      <c r="A31" s="169">
        <v>14</v>
      </c>
      <c r="B31" s="240" t="s">
        <v>163</v>
      </c>
      <c r="C31" s="171" t="s">
        <v>107</v>
      </c>
      <c r="D31" s="155">
        <v>100</v>
      </c>
      <c r="E31" s="147">
        <v>1</v>
      </c>
      <c r="F31" s="29">
        <v>0</v>
      </c>
      <c r="G31" s="113">
        <v>7564.1</v>
      </c>
      <c r="H31" s="157"/>
      <c r="I31" s="47"/>
      <c r="J31" s="107">
        <v>0</v>
      </c>
      <c r="K31" s="51">
        <v>0</v>
      </c>
      <c r="L31" s="145"/>
      <c r="M31" s="47"/>
      <c r="N31" s="107">
        <v>0</v>
      </c>
      <c r="O31" s="51">
        <v>0</v>
      </c>
      <c r="P31" s="142"/>
      <c r="Q31" s="47"/>
      <c r="R31" s="107">
        <v>0</v>
      </c>
      <c r="S31" s="51">
        <v>0</v>
      </c>
    </row>
    <row r="32" spans="1:27" x14ac:dyDescent="0.25">
      <c r="A32" s="169">
        <v>15</v>
      </c>
      <c r="B32" s="240" t="s">
        <v>165</v>
      </c>
      <c r="C32" s="129" t="s">
        <v>93</v>
      </c>
      <c r="D32" s="131" t="s">
        <v>93</v>
      </c>
      <c r="E32" s="47"/>
      <c r="F32" s="49">
        <v>45000</v>
      </c>
      <c r="G32" s="51">
        <v>0</v>
      </c>
      <c r="H32" s="142"/>
      <c r="I32" s="47"/>
      <c r="J32" s="49">
        <v>20000</v>
      </c>
      <c r="K32" s="51">
        <v>0</v>
      </c>
      <c r="L32" s="145"/>
      <c r="M32" s="47"/>
      <c r="N32" s="107">
        <v>0</v>
      </c>
      <c r="O32" s="51">
        <v>0</v>
      </c>
      <c r="P32" s="142"/>
      <c r="Q32" s="47"/>
      <c r="R32" s="107">
        <v>0</v>
      </c>
      <c r="S32" s="51">
        <v>0</v>
      </c>
    </row>
    <row r="33" spans="1:19" x14ac:dyDescent="0.25">
      <c r="A33" s="169">
        <v>16</v>
      </c>
      <c r="B33" s="242" t="s">
        <v>166</v>
      </c>
      <c r="C33" s="160"/>
      <c r="D33" s="163"/>
      <c r="E33" s="33"/>
      <c r="F33" s="107">
        <v>0</v>
      </c>
      <c r="G33" s="113">
        <v>0</v>
      </c>
      <c r="H33" s="149" t="s">
        <v>93</v>
      </c>
      <c r="I33" s="47">
        <v>1</v>
      </c>
      <c r="J33" s="107">
        <v>0</v>
      </c>
      <c r="K33" s="51">
        <v>19960</v>
      </c>
      <c r="L33" s="145"/>
      <c r="M33" s="47"/>
      <c r="N33" s="107">
        <v>0</v>
      </c>
      <c r="O33" s="51">
        <v>0</v>
      </c>
      <c r="P33" s="142"/>
      <c r="Q33" s="47"/>
      <c r="R33" s="107">
        <v>0</v>
      </c>
      <c r="S33" s="51">
        <v>0</v>
      </c>
    </row>
    <row r="34" spans="1:19" x14ac:dyDescent="0.25">
      <c r="A34" s="169">
        <v>17</v>
      </c>
      <c r="B34" s="240" t="s">
        <v>168</v>
      </c>
      <c r="C34" s="129" t="s">
        <v>134</v>
      </c>
      <c r="D34" s="165"/>
      <c r="E34" s="47"/>
      <c r="F34" s="107">
        <v>0</v>
      </c>
      <c r="G34" s="113">
        <v>0</v>
      </c>
      <c r="H34" s="149">
        <v>25000</v>
      </c>
      <c r="I34" s="47">
        <v>1</v>
      </c>
      <c r="J34" s="49">
        <v>500000</v>
      </c>
      <c r="K34" s="51">
        <v>505387.38</v>
      </c>
      <c r="L34" s="141">
        <v>38000</v>
      </c>
      <c r="M34" s="47">
        <v>1</v>
      </c>
      <c r="N34" s="49">
        <v>600000</v>
      </c>
      <c r="O34" s="51">
        <v>588335.98</v>
      </c>
      <c r="P34" s="139">
        <v>42000</v>
      </c>
      <c r="Q34" s="47">
        <v>1</v>
      </c>
      <c r="R34" s="49">
        <v>700000</v>
      </c>
      <c r="S34" s="51">
        <v>550013.32999999996</v>
      </c>
    </row>
    <row r="35" spans="1:19" x14ac:dyDescent="0.25">
      <c r="A35" s="169">
        <v>18</v>
      </c>
      <c r="B35" s="240" t="s">
        <v>169</v>
      </c>
      <c r="C35" s="129" t="s">
        <v>64</v>
      </c>
      <c r="D35" s="165"/>
      <c r="E35" s="47"/>
      <c r="F35" s="107">
        <v>0</v>
      </c>
      <c r="G35" s="113">
        <v>0</v>
      </c>
      <c r="H35" s="149">
        <v>100000</v>
      </c>
      <c r="I35" s="47">
        <v>1</v>
      </c>
      <c r="J35" s="49">
        <v>600000</v>
      </c>
      <c r="K35" s="51">
        <v>613494.66</v>
      </c>
      <c r="L35" s="141">
        <v>95000</v>
      </c>
      <c r="M35" s="47">
        <v>1</v>
      </c>
      <c r="N35" s="49">
        <v>1000000</v>
      </c>
      <c r="O35" s="51">
        <v>833571.08</v>
      </c>
      <c r="P35" s="139">
        <v>170000</v>
      </c>
      <c r="Q35" s="47">
        <v>1</v>
      </c>
      <c r="R35" s="49">
        <v>930000</v>
      </c>
      <c r="S35" s="51">
        <v>788318.18</v>
      </c>
    </row>
    <row r="36" spans="1:19" x14ac:dyDescent="0.25">
      <c r="A36" s="169">
        <v>19</v>
      </c>
      <c r="B36" s="240" t="s">
        <v>170</v>
      </c>
      <c r="C36" s="129" t="s">
        <v>64</v>
      </c>
      <c r="D36" s="165"/>
      <c r="E36" s="47"/>
      <c r="F36" s="107">
        <v>0</v>
      </c>
      <c r="G36" s="113">
        <v>0</v>
      </c>
      <c r="H36" s="149"/>
      <c r="I36" s="47">
        <v>1</v>
      </c>
      <c r="J36" s="107">
        <v>0</v>
      </c>
      <c r="K36" s="51">
        <v>49170.02</v>
      </c>
      <c r="L36" s="151">
        <v>10000</v>
      </c>
      <c r="M36" s="47">
        <v>1</v>
      </c>
      <c r="N36" s="107">
        <v>0</v>
      </c>
      <c r="O36" s="51">
        <v>15210</v>
      </c>
      <c r="P36" s="139">
        <v>10000</v>
      </c>
      <c r="Q36" s="47">
        <v>1</v>
      </c>
      <c r="R36" s="107">
        <v>70000</v>
      </c>
      <c r="S36" s="51">
        <v>42032.87</v>
      </c>
    </row>
    <row r="37" spans="1:19" x14ac:dyDescent="0.25">
      <c r="A37" s="169">
        <v>20</v>
      </c>
      <c r="B37" s="240" t="s">
        <v>171</v>
      </c>
      <c r="C37" s="235" t="s">
        <v>172</v>
      </c>
      <c r="D37" s="143"/>
      <c r="E37" s="47"/>
      <c r="F37" s="107">
        <v>0</v>
      </c>
      <c r="G37" s="113">
        <v>0</v>
      </c>
      <c r="H37" s="143">
        <v>30200</v>
      </c>
      <c r="I37" s="147">
        <v>1</v>
      </c>
      <c r="J37" s="107">
        <v>800000</v>
      </c>
      <c r="K37" s="113">
        <v>1493865.23</v>
      </c>
      <c r="L37" s="145"/>
      <c r="M37" s="47"/>
      <c r="N37" s="107">
        <v>0</v>
      </c>
      <c r="O37" s="51">
        <v>0</v>
      </c>
      <c r="P37" s="142"/>
      <c r="Q37" s="47"/>
      <c r="R37" s="107">
        <v>0</v>
      </c>
      <c r="S37" s="51">
        <v>0</v>
      </c>
    </row>
    <row r="38" spans="1:19" x14ac:dyDescent="0.25">
      <c r="A38" s="169">
        <v>21</v>
      </c>
      <c r="B38" s="240" t="s">
        <v>173</v>
      </c>
      <c r="C38" s="171" t="s">
        <v>172</v>
      </c>
      <c r="D38" s="173"/>
      <c r="E38" s="147"/>
      <c r="F38" s="107">
        <v>0</v>
      </c>
      <c r="G38" s="113">
        <v>0</v>
      </c>
      <c r="H38" s="157"/>
      <c r="I38" s="147"/>
      <c r="J38" s="107">
        <v>0</v>
      </c>
      <c r="K38" s="113">
        <v>0</v>
      </c>
      <c r="L38" s="175"/>
      <c r="M38" s="147"/>
      <c r="N38" s="107">
        <v>0</v>
      </c>
      <c r="O38" s="113">
        <v>0</v>
      </c>
      <c r="P38" s="149">
        <v>32000</v>
      </c>
      <c r="Q38" s="147">
        <v>1</v>
      </c>
      <c r="R38" s="107">
        <v>0</v>
      </c>
      <c r="S38" s="113">
        <v>950400.35</v>
      </c>
    </row>
    <row r="39" spans="1:19" x14ac:dyDescent="0.25">
      <c r="A39" s="169">
        <v>22</v>
      </c>
      <c r="B39" s="241" t="s">
        <v>175</v>
      </c>
      <c r="C39" s="171" t="s">
        <v>134</v>
      </c>
      <c r="D39" s="173"/>
      <c r="E39" s="147"/>
      <c r="F39" s="107"/>
      <c r="G39" s="113"/>
      <c r="H39" s="177">
        <v>232290</v>
      </c>
      <c r="I39" s="179">
        <v>1</v>
      </c>
      <c r="J39" s="153">
        <v>707712.17</v>
      </c>
      <c r="K39" s="180">
        <v>707712.17</v>
      </c>
      <c r="L39" s="151"/>
      <c r="M39" s="147"/>
      <c r="N39" s="107"/>
      <c r="O39" s="113"/>
      <c r="P39" s="157"/>
      <c r="Q39" s="147"/>
      <c r="R39" s="107"/>
      <c r="S39" s="113"/>
    </row>
    <row r="40" spans="1:19" x14ac:dyDescent="0.25">
      <c r="A40" s="169">
        <v>23</v>
      </c>
      <c r="B40" s="240" t="s">
        <v>177</v>
      </c>
      <c r="C40" s="171" t="s">
        <v>134</v>
      </c>
      <c r="D40" s="173"/>
      <c r="E40" s="147"/>
      <c r="F40" s="107"/>
      <c r="G40" s="113"/>
      <c r="H40" s="149" t="s">
        <v>93</v>
      </c>
      <c r="I40" s="147">
        <v>1</v>
      </c>
      <c r="J40" s="107">
        <v>0</v>
      </c>
      <c r="K40" s="113">
        <v>4916.8500000000004</v>
      </c>
      <c r="L40" s="151"/>
      <c r="M40" s="147"/>
      <c r="N40" s="107"/>
      <c r="O40" s="113"/>
      <c r="P40" s="157"/>
      <c r="Q40" s="147"/>
      <c r="R40" s="107"/>
      <c r="S40" s="113"/>
    </row>
    <row r="41" spans="1:19" x14ac:dyDescent="0.25">
      <c r="A41" s="169">
        <v>24</v>
      </c>
      <c r="B41" s="240" t="s">
        <v>178</v>
      </c>
      <c r="C41" s="171" t="s">
        <v>64</v>
      </c>
      <c r="D41" s="173"/>
      <c r="E41" s="147"/>
      <c r="F41" s="107">
        <v>0</v>
      </c>
      <c r="G41" s="113">
        <v>0</v>
      </c>
      <c r="H41" s="157"/>
      <c r="I41" s="147"/>
      <c r="J41" s="107">
        <v>0</v>
      </c>
      <c r="K41" s="51">
        <v>0</v>
      </c>
      <c r="L41" s="151">
        <v>250000</v>
      </c>
      <c r="M41" s="147">
        <v>1</v>
      </c>
      <c r="N41" s="107">
        <v>0</v>
      </c>
      <c r="O41" s="113">
        <v>95354.58</v>
      </c>
      <c r="P41" s="157"/>
      <c r="Q41" s="147"/>
      <c r="R41" s="107">
        <v>0</v>
      </c>
      <c r="S41" s="113">
        <v>0</v>
      </c>
    </row>
    <row r="42" spans="1:19" x14ac:dyDescent="0.25">
      <c r="A42" s="169">
        <v>25</v>
      </c>
      <c r="B42" s="241" t="s">
        <v>180</v>
      </c>
      <c r="C42" s="171" t="s">
        <v>172</v>
      </c>
      <c r="D42" s="173"/>
      <c r="E42" s="147"/>
      <c r="F42" s="107"/>
      <c r="G42" s="113"/>
      <c r="H42" s="157"/>
      <c r="I42" s="147"/>
      <c r="J42" s="107"/>
      <c r="K42" s="113"/>
      <c r="L42" s="175"/>
      <c r="M42" s="147"/>
      <c r="N42" s="107"/>
      <c r="O42" s="113"/>
      <c r="P42" s="149">
        <v>340000</v>
      </c>
      <c r="Q42" s="182">
        <v>1</v>
      </c>
      <c r="R42" s="153">
        <v>1500000</v>
      </c>
      <c r="S42" s="180">
        <v>1476819</v>
      </c>
    </row>
    <row r="43" spans="1:19" x14ac:dyDescent="0.25">
      <c r="A43" s="169">
        <v>26</v>
      </c>
      <c r="B43" s="241" t="s">
        <v>181</v>
      </c>
      <c r="C43" s="171" t="s">
        <v>64</v>
      </c>
      <c r="D43" s="173"/>
      <c r="E43" s="147"/>
      <c r="F43" s="107"/>
      <c r="G43" s="113"/>
      <c r="H43" s="157"/>
      <c r="I43" s="147"/>
      <c r="J43" s="107"/>
      <c r="K43" s="113"/>
      <c r="L43" s="175"/>
      <c r="M43" s="147"/>
      <c r="N43" s="107"/>
      <c r="O43" s="113"/>
      <c r="P43" s="149">
        <v>300000</v>
      </c>
      <c r="Q43" s="182">
        <v>1</v>
      </c>
      <c r="R43" s="153">
        <v>800000</v>
      </c>
      <c r="S43" s="180">
        <v>766665</v>
      </c>
    </row>
    <row r="44" spans="1:19" x14ac:dyDescent="0.25">
      <c r="A44" s="169">
        <v>27</v>
      </c>
      <c r="B44" s="241" t="s">
        <v>182</v>
      </c>
      <c r="C44" s="171" t="s">
        <v>172</v>
      </c>
      <c r="D44" s="173"/>
      <c r="E44" s="147"/>
      <c r="F44" s="107"/>
      <c r="G44" s="113"/>
      <c r="H44" s="157"/>
      <c r="I44" s="147"/>
      <c r="J44" s="107"/>
      <c r="K44" s="113"/>
      <c r="L44" s="175"/>
      <c r="M44" s="147"/>
      <c r="N44" s="107"/>
      <c r="O44" s="113"/>
      <c r="P44" s="149">
        <v>240000</v>
      </c>
      <c r="Q44" s="182">
        <v>1</v>
      </c>
      <c r="R44" s="153">
        <v>300000</v>
      </c>
      <c r="S44" s="180">
        <v>296800</v>
      </c>
    </row>
    <row r="45" spans="1:19" x14ac:dyDescent="0.25">
      <c r="A45" s="169"/>
      <c r="B45" s="241"/>
      <c r="C45" s="171"/>
      <c r="D45" s="173"/>
      <c r="E45" s="147"/>
      <c r="F45" s="107"/>
      <c r="G45" s="113"/>
      <c r="H45" s="157"/>
      <c r="I45" s="147"/>
      <c r="J45" s="107"/>
      <c r="K45" s="113"/>
      <c r="L45" s="175"/>
      <c r="M45" s="147"/>
      <c r="N45" s="107"/>
      <c r="O45" s="113"/>
      <c r="P45" s="149"/>
      <c r="Q45" s="182"/>
      <c r="R45" s="153"/>
      <c r="S45" s="180"/>
    </row>
    <row r="46" spans="1:19" x14ac:dyDescent="0.25">
      <c r="A46" s="169"/>
      <c r="B46" s="240"/>
      <c r="C46" s="129"/>
      <c r="D46" s="165"/>
      <c r="E46" s="147"/>
      <c r="F46" s="107"/>
      <c r="G46" s="113"/>
      <c r="H46" s="157"/>
      <c r="I46" s="147"/>
      <c r="J46" s="107"/>
      <c r="K46" s="113"/>
      <c r="L46" s="175"/>
      <c r="M46" s="147"/>
      <c r="N46" s="107"/>
      <c r="O46" s="113"/>
      <c r="P46" s="149"/>
      <c r="Q46" s="147"/>
      <c r="R46" s="107"/>
      <c r="S46" s="113"/>
    </row>
    <row r="47" spans="1:19" x14ac:dyDescent="0.25">
      <c r="A47" s="233"/>
      <c r="B47" s="243"/>
      <c r="C47" s="90"/>
      <c r="D47" s="187"/>
      <c r="E47" s="147"/>
      <c r="F47" s="107"/>
      <c r="G47" s="113"/>
      <c r="H47" s="157"/>
      <c r="I47" s="147"/>
      <c r="J47" s="107"/>
      <c r="K47" s="113"/>
      <c r="L47" s="175"/>
      <c r="M47" s="147"/>
      <c r="N47" s="107"/>
      <c r="O47" s="113"/>
      <c r="P47" s="157"/>
      <c r="Q47" s="147"/>
      <c r="R47" s="107"/>
      <c r="S47" s="113"/>
    </row>
    <row r="48" spans="1:19" x14ac:dyDescent="0.25">
      <c r="A48" s="233"/>
      <c r="B48" s="240"/>
      <c r="C48" s="129"/>
      <c r="D48" s="173"/>
      <c r="E48" s="147"/>
      <c r="F48" s="107"/>
      <c r="G48" s="113"/>
      <c r="H48" s="157"/>
      <c r="I48" s="147"/>
      <c r="J48" s="107"/>
      <c r="K48" s="51"/>
      <c r="L48" s="175"/>
      <c r="M48" s="147"/>
      <c r="N48" s="107"/>
      <c r="O48" s="113"/>
      <c r="P48" s="157"/>
      <c r="Q48" s="147"/>
      <c r="R48" s="107"/>
      <c r="S48" s="113"/>
    </row>
    <row r="49" spans="1:19" x14ac:dyDescent="0.25">
      <c r="A49" s="227"/>
      <c r="B49" s="244"/>
      <c r="C49" s="189"/>
      <c r="D49" s="190"/>
      <c r="E49" s="65"/>
      <c r="F49" s="66"/>
      <c r="G49" s="70"/>
      <c r="H49" s="191"/>
      <c r="I49" s="65"/>
      <c r="J49" s="107"/>
      <c r="K49" s="70"/>
      <c r="L49" s="192"/>
      <c r="M49" s="65"/>
      <c r="N49" s="107"/>
      <c r="O49" s="70"/>
      <c r="P49" s="194"/>
      <c r="Q49" s="65"/>
      <c r="R49" s="66"/>
      <c r="S49" s="70"/>
    </row>
    <row r="50" spans="1:19" x14ac:dyDescent="0.25">
      <c r="A50" s="234"/>
      <c r="B50" s="245" t="s">
        <v>27</v>
      </c>
      <c r="C50" s="236"/>
      <c r="D50" s="197">
        <f t="shared" ref="D50:S50" si="3">SUM(D18:D49)</f>
        <v>30456</v>
      </c>
      <c r="E50" s="75">
        <f t="shared" si="3"/>
        <v>12</v>
      </c>
      <c r="F50" s="76">
        <f t="shared" si="3"/>
        <v>559000</v>
      </c>
      <c r="G50" s="199">
        <f t="shared" si="3"/>
        <v>336999.08</v>
      </c>
      <c r="H50" s="201">
        <f t="shared" si="3"/>
        <v>411328</v>
      </c>
      <c r="I50" s="75">
        <f t="shared" si="3"/>
        <v>14</v>
      </c>
      <c r="J50" s="76">
        <f t="shared" si="3"/>
        <v>2997712.17</v>
      </c>
      <c r="K50" s="78">
        <f t="shared" si="3"/>
        <v>3782822.73</v>
      </c>
      <c r="L50" s="202">
        <f t="shared" si="3"/>
        <v>425288</v>
      </c>
      <c r="M50" s="75">
        <f t="shared" si="3"/>
        <v>12</v>
      </c>
      <c r="N50" s="76">
        <f t="shared" si="3"/>
        <v>2096000</v>
      </c>
      <c r="O50" s="78">
        <f t="shared" si="3"/>
        <v>1925569.9100000001</v>
      </c>
      <c r="P50" s="204">
        <f t="shared" si="3"/>
        <v>1146152</v>
      </c>
      <c r="Q50" s="75">
        <f t="shared" si="3"/>
        <v>11</v>
      </c>
      <c r="R50" s="76">
        <f t="shared" si="3"/>
        <v>4594000</v>
      </c>
      <c r="S50" s="78">
        <f t="shared" si="3"/>
        <v>4977656.0600000005</v>
      </c>
    </row>
    <row r="51" spans="1:19" x14ac:dyDescent="0.25">
      <c r="C51" s="2"/>
      <c r="D51" s="3"/>
      <c r="H51" s="7"/>
    </row>
    <row r="52" spans="1:19" x14ac:dyDescent="0.25">
      <c r="C52" s="2"/>
      <c r="D52" s="3"/>
      <c r="H52" s="7"/>
      <c r="J52" s="82"/>
    </row>
    <row r="53" spans="1:19" x14ac:dyDescent="0.25">
      <c r="C53" s="2"/>
      <c r="D53" s="3"/>
      <c r="H53" s="7"/>
    </row>
    <row r="54" spans="1:19" x14ac:dyDescent="0.25">
      <c r="C54" s="2"/>
      <c r="D54" s="3"/>
      <c r="H54" s="7"/>
    </row>
    <row r="55" spans="1:19" x14ac:dyDescent="0.25">
      <c r="C55" s="2"/>
      <c r="D55" s="3"/>
      <c r="H55" s="7"/>
    </row>
    <row r="56" spans="1:19" x14ac:dyDescent="0.25">
      <c r="C56" s="2"/>
      <c r="D56" s="3"/>
      <c r="H56" s="7"/>
    </row>
    <row r="57" spans="1:19" x14ac:dyDescent="0.25">
      <c r="C57" s="2"/>
      <c r="D57" s="3"/>
      <c r="H57" s="7"/>
    </row>
    <row r="58" spans="1:19" x14ac:dyDescent="0.25">
      <c r="C58" s="2"/>
      <c r="D58" s="3"/>
      <c r="H58" s="7"/>
    </row>
    <row r="59" spans="1:19" x14ac:dyDescent="0.25">
      <c r="C59" s="2"/>
      <c r="D59" s="3"/>
      <c r="H59" s="7"/>
    </row>
    <row r="60" spans="1:19" x14ac:dyDescent="0.25">
      <c r="C60" s="2"/>
      <c r="D60" s="3"/>
      <c r="H60" s="7"/>
    </row>
    <row r="61" spans="1:19" x14ac:dyDescent="0.25">
      <c r="C61" s="2"/>
      <c r="D61" s="3"/>
      <c r="H61" s="7"/>
    </row>
    <row r="62" spans="1:19" x14ac:dyDescent="0.25">
      <c r="C62" s="2"/>
      <c r="D62" s="3"/>
      <c r="H62" s="7"/>
    </row>
    <row r="63" spans="1:19" x14ac:dyDescent="0.25">
      <c r="C63" s="2"/>
      <c r="D63" s="3"/>
      <c r="H63" s="7"/>
    </row>
    <row r="64" spans="1:19" x14ac:dyDescent="0.25">
      <c r="C64" s="2"/>
      <c r="D64" s="3"/>
      <c r="H64" s="7"/>
    </row>
    <row r="65" spans="3:8" x14ac:dyDescent="0.25">
      <c r="C65" s="2"/>
      <c r="D65" s="3"/>
      <c r="H65" s="7"/>
    </row>
    <row r="66" spans="3:8" x14ac:dyDescent="0.25">
      <c r="C66" s="2"/>
      <c r="D66" s="3"/>
      <c r="H66" s="7"/>
    </row>
    <row r="67" spans="3:8" x14ac:dyDescent="0.25">
      <c r="C67" s="2"/>
      <c r="D67" s="3"/>
      <c r="H67" s="7"/>
    </row>
    <row r="68" spans="3:8" x14ac:dyDescent="0.25">
      <c r="C68" s="2"/>
      <c r="D68" s="3"/>
      <c r="H68" s="7"/>
    </row>
    <row r="69" spans="3:8" x14ac:dyDescent="0.25">
      <c r="C69" s="2"/>
      <c r="D69" s="3"/>
      <c r="H69" s="7"/>
    </row>
    <row r="70" spans="3:8" x14ac:dyDescent="0.25">
      <c r="C70" s="2"/>
      <c r="D70" s="3"/>
      <c r="H70" s="7"/>
    </row>
    <row r="71" spans="3:8" x14ac:dyDescent="0.25">
      <c r="C71" s="2"/>
      <c r="D71" s="3"/>
      <c r="H71" s="7"/>
    </row>
    <row r="72" spans="3:8" x14ac:dyDescent="0.25">
      <c r="C72" s="2"/>
      <c r="D72" s="3"/>
      <c r="H72" s="7"/>
    </row>
    <row r="73" spans="3:8" x14ac:dyDescent="0.25">
      <c r="C73" s="2"/>
      <c r="D73" s="3"/>
      <c r="H73" s="7"/>
    </row>
    <row r="74" spans="3:8" x14ac:dyDescent="0.25">
      <c r="C74" s="2"/>
      <c r="D74" s="3"/>
      <c r="H74" s="7"/>
    </row>
    <row r="75" spans="3:8" x14ac:dyDescent="0.25">
      <c r="C75" s="2"/>
      <c r="D75" s="3"/>
      <c r="H75" s="7"/>
    </row>
    <row r="76" spans="3:8" x14ac:dyDescent="0.25">
      <c r="C76" s="2"/>
      <c r="D76" s="3"/>
      <c r="H76" s="7"/>
    </row>
    <row r="77" spans="3:8" x14ac:dyDescent="0.25">
      <c r="C77" s="2"/>
      <c r="D77" s="3"/>
      <c r="H77" s="7"/>
    </row>
    <row r="78" spans="3:8" x14ac:dyDescent="0.25">
      <c r="C78" s="2"/>
      <c r="D78" s="3"/>
      <c r="H78" s="7"/>
    </row>
    <row r="79" spans="3:8" x14ac:dyDescent="0.25">
      <c r="C79" s="2"/>
      <c r="D79" s="3"/>
      <c r="H79" s="7"/>
    </row>
    <row r="80" spans="3:8" x14ac:dyDescent="0.25">
      <c r="C80" s="2"/>
      <c r="D80" s="3"/>
      <c r="H80" s="7"/>
    </row>
    <row r="81" spans="3:8" x14ac:dyDescent="0.25">
      <c r="C81" s="2"/>
      <c r="D81" s="3"/>
      <c r="H81" s="7"/>
    </row>
    <row r="82" spans="3:8" x14ac:dyDescent="0.25">
      <c r="C82" s="2"/>
      <c r="D82" s="3"/>
      <c r="H82" s="7"/>
    </row>
    <row r="83" spans="3:8" x14ac:dyDescent="0.25">
      <c r="C83" s="2"/>
      <c r="D83" s="3"/>
      <c r="H83" s="7"/>
    </row>
    <row r="84" spans="3:8" x14ac:dyDescent="0.25">
      <c r="C84" s="2"/>
      <c r="D84" s="3"/>
      <c r="H84" s="7"/>
    </row>
    <row r="85" spans="3:8" x14ac:dyDescent="0.25">
      <c r="C85" s="2"/>
      <c r="D85" s="3"/>
      <c r="H85" s="7"/>
    </row>
    <row r="86" spans="3:8" x14ac:dyDescent="0.25">
      <c r="C86" s="2"/>
      <c r="D86" s="3"/>
      <c r="H86" s="7"/>
    </row>
    <row r="87" spans="3:8" x14ac:dyDescent="0.25">
      <c r="C87" s="2"/>
      <c r="D87" s="3"/>
      <c r="H87" s="7"/>
    </row>
    <row r="88" spans="3:8" x14ac:dyDescent="0.25">
      <c r="C88" s="2"/>
      <c r="D88" s="3"/>
      <c r="H88" s="7"/>
    </row>
    <row r="89" spans="3:8" x14ac:dyDescent="0.25">
      <c r="C89" s="2"/>
      <c r="D89" s="3"/>
      <c r="H89" s="7"/>
    </row>
    <row r="90" spans="3:8" x14ac:dyDescent="0.25">
      <c r="C90" s="2"/>
      <c r="D90" s="3"/>
      <c r="H90" s="7"/>
    </row>
    <row r="91" spans="3:8" x14ac:dyDescent="0.25">
      <c r="C91" s="2"/>
      <c r="D91" s="3"/>
      <c r="H91" s="7"/>
    </row>
    <row r="92" spans="3:8" x14ac:dyDescent="0.25">
      <c r="C92" s="2"/>
      <c r="D92" s="3"/>
      <c r="H92" s="7"/>
    </row>
    <row r="93" spans="3:8" x14ac:dyDescent="0.25">
      <c r="C93" s="2"/>
      <c r="D93" s="3"/>
      <c r="H93" s="7"/>
    </row>
    <row r="94" spans="3:8" x14ac:dyDescent="0.25">
      <c r="C94" s="2"/>
      <c r="D94" s="3"/>
      <c r="H94" s="7"/>
    </row>
    <row r="95" spans="3:8" x14ac:dyDescent="0.25">
      <c r="C95" s="2"/>
      <c r="D95" s="3"/>
      <c r="H95" s="7"/>
    </row>
    <row r="96" spans="3:8" x14ac:dyDescent="0.25">
      <c r="C96" s="2"/>
      <c r="D96" s="3"/>
      <c r="H96" s="7"/>
    </row>
    <row r="97" spans="3:8" x14ac:dyDescent="0.25">
      <c r="C97" s="2"/>
      <c r="D97" s="3"/>
      <c r="H97" s="7"/>
    </row>
    <row r="98" spans="3:8" x14ac:dyDescent="0.25">
      <c r="C98" s="2"/>
      <c r="D98" s="3"/>
      <c r="H98" s="7"/>
    </row>
    <row r="99" spans="3:8" x14ac:dyDescent="0.25">
      <c r="C99" s="2"/>
      <c r="D99" s="3"/>
      <c r="H99" s="7"/>
    </row>
    <row r="100" spans="3:8" x14ac:dyDescent="0.25">
      <c r="C100" s="2"/>
      <c r="D100" s="3"/>
      <c r="H100" s="7"/>
    </row>
    <row r="101" spans="3:8" x14ac:dyDescent="0.25">
      <c r="C101" s="2"/>
      <c r="D101" s="3"/>
      <c r="H101" s="7"/>
    </row>
    <row r="102" spans="3:8" x14ac:dyDescent="0.25">
      <c r="C102" s="2"/>
      <c r="D102" s="3"/>
      <c r="H102" s="7"/>
    </row>
    <row r="103" spans="3:8" x14ac:dyDescent="0.25">
      <c r="C103" s="2"/>
      <c r="D103" s="3"/>
      <c r="H103" s="7"/>
    </row>
    <row r="104" spans="3:8" x14ac:dyDescent="0.25">
      <c r="C104" s="2"/>
      <c r="D104" s="3"/>
      <c r="H104" s="7"/>
    </row>
    <row r="105" spans="3:8" x14ac:dyDescent="0.25">
      <c r="C105" s="2"/>
      <c r="D105" s="3"/>
      <c r="H105" s="7"/>
    </row>
    <row r="106" spans="3:8" x14ac:dyDescent="0.25">
      <c r="C106" s="2"/>
      <c r="D106" s="3"/>
      <c r="H106" s="7"/>
    </row>
    <row r="107" spans="3:8" x14ac:dyDescent="0.25">
      <c r="C107" s="2"/>
      <c r="D107" s="3"/>
      <c r="H107" s="7"/>
    </row>
    <row r="108" spans="3:8" x14ac:dyDescent="0.25">
      <c r="C108" s="2"/>
      <c r="D108" s="3"/>
      <c r="H108" s="7"/>
    </row>
    <row r="109" spans="3:8" x14ac:dyDescent="0.25">
      <c r="C109" s="2"/>
      <c r="D109" s="3"/>
      <c r="H109" s="7"/>
    </row>
    <row r="110" spans="3:8" x14ac:dyDescent="0.25">
      <c r="C110" s="2"/>
      <c r="D110" s="3"/>
      <c r="H110" s="7"/>
    </row>
    <row r="111" spans="3:8" x14ac:dyDescent="0.25">
      <c r="C111" s="2"/>
      <c r="D111" s="3"/>
      <c r="H111" s="7"/>
    </row>
    <row r="112" spans="3:8" x14ac:dyDescent="0.25">
      <c r="C112" s="2"/>
      <c r="D112" s="3"/>
      <c r="H112" s="7"/>
    </row>
    <row r="113" spans="3:8" x14ac:dyDescent="0.25">
      <c r="C113" s="2"/>
      <c r="D113" s="3"/>
      <c r="H113" s="7"/>
    </row>
    <row r="114" spans="3:8" x14ac:dyDescent="0.25">
      <c r="C114" s="2"/>
      <c r="D114" s="3"/>
      <c r="H114" s="7"/>
    </row>
    <row r="115" spans="3:8" x14ac:dyDescent="0.25">
      <c r="C115" s="2"/>
      <c r="D115" s="3"/>
      <c r="H115" s="7"/>
    </row>
    <row r="116" spans="3:8" x14ac:dyDescent="0.25">
      <c r="C116" s="2"/>
      <c r="D116" s="3"/>
      <c r="H116" s="7"/>
    </row>
    <row r="117" spans="3:8" x14ac:dyDescent="0.25">
      <c r="C117" s="2"/>
      <c r="D117" s="3"/>
      <c r="H117" s="7"/>
    </row>
    <row r="118" spans="3:8" x14ac:dyDescent="0.25">
      <c r="C118" s="2"/>
      <c r="D118" s="3"/>
      <c r="H118" s="7"/>
    </row>
    <row r="119" spans="3:8" x14ac:dyDescent="0.25">
      <c r="C119" s="2"/>
      <c r="D119" s="3"/>
      <c r="H119" s="7"/>
    </row>
    <row r="120" spans="3:8" x14ac:dyDescent="0.25">
      <c r="C120" s="2"/>
      <c r="D120" s="3"/>
      <c r="H120" s="7"/>
    </row>
    <row r="121" spans="3:8" x14ac:dyDescent="0.25">
      <c r="C121" s="2"/>
      <c r="D121" s="3"/>
      <c r="H121" s="7"/>
    </row>
    <row r="122" spans="3:8" x14ac:dyDescent="0.25">
      <c r="C122" s="2"/>
      <c r="D122" s="3"/>
      <c r="H122" s="7"/>
    </row>
    <row r="123" spans="3:8" x14ac:dyDescent="0.25">
      <c r="C123" s="2"/>
      <c r="D123" s="3"/>
      <c r="H123" s="7"/>
    </row>
    <row r="124" spans="3:8" x14ac:dyDescent="0.25">
      <c r="C124" s="2"/>
      <c r="D124" s="3"/>
      <c r="H124" s="7"/>
    </row>
    <row r="125" spans="3:8" x14ac:dyDescent="0.25">
      <c r="C125" s="2"/>
      <c r="D125" s="3"/>
      <c r="H125" s="7"/>
    </row>
    <row r="126" spans="3:8" x14ac:dyDescent="0.25">
      <c r="C126" s="2"/>
      <c r="D126" s="3"/>
      <c r="H126" s="7"/>
    </row>
    <row r="127" spans="3:8" x14ac:dyDescent="0.25">
      <c r="C127" s="2"/>
      <c r="D127" s="3"/>
      <c r="H127" s="7"/>
    </row>
    <row r="128" spans="3:8" x14ac:dyDescent="0.25">
      <c r="C128" s="2"/>
      <c r="D128" s="3"/>
      <c r="H128" s="7"/>
    </row>
    <row r="129" spans="3:8" x14ac:dyDescent="0.25">
      <c r="C129" s="2"/>
      <c r="D129" s="3"/>
      <c r="H129" s="7"/>
    </row>
    <row r="130" spans="3:8" x14ac:dyDescent="0.25">
      <c r="C130" s="2"/>
      <c r="D130" s="3"/>
      <c r="H130" s="7"/>
    </row>
    <row r="131" spans="3:8" x14ac:dyDescent="0.25">
      <c r="C131" s="2"/>
      <c r="D131" s="3"/>
      <c r="H131" s="7"/>
    </row>
    <row r="132" spans="3:8" x14ac:dyDescent="0.25">
      <c r="C132" s="2"/>
      <c r="D132" s="3"/>
      <c r="H132" s="7"/>
    </row>
    <row r="133" spans="3:8" x14ac:dyDescent="0.25">
      <c r="C133" s="2"/>
      <c r="D133" s="3"/>
      <c r="H133" s="7"/>
    </row>
    <row r="134" spans="3:8" x14ac:dyDescent="0.25">
      <c r="C134" s="2"/>
      <c r="D134" s="3"/>
      <c r="H134" s="7"/>
    </row>
    <row r="135" spans="3:8" x14ac:dyDescent="0.25">
      <c r="C135" s="2"/>
      <c r="D135" s="3"/>
      <c r="H135" s="7"/>
    </row>
    <row r="136" spans="3:8" x14ac:dyDescent="0.25">
      <c r="C136" s="2"/>
      <c r="D136" s="3"/>
      <c r="H136" s="7"/>
    </row>
    <row r="137" spans="3:8" x14ac:dyDescent="0.25">
      <c r="C137" s="2"/>
      <c r="D137" s="3"/>
      <c r="H137" s="7"/>
    </row>
    <row r="138" spans="3:8" x14ac:dyDescent="0.25">
      <c r="C138" s="2"/>
      <c r="D138" s="3"/>
      <c r="H138" s="7"/>
    </row>
    <row r="139" spans="3:8" x14ac:dyDescent="0.25">
      <c r="C139" s="2"/>
      <c r="D139" s="3"/>
      <c r="H139" s="7"/>
    </row>
    <row r="140" spans="3:8" x14ac:dyDescent="0.25">
      <c r="C140" s="2"/>
      <c r="D140" s="3"/>
      <c r="H140" s="7"/>
    </row>
    <row r="141" spans="3:8" x14ac:dyDescent="0.25">
      <c r="C141" s="2"/>
      <c r="D141" s="3"/>
      <c r="H141" s="7"/>
    </row>
    <row r="142" spans="3:8" x14ac:dyDescent="0.25">
      <c r="C142" s="2"/>
      <c r="D142" s="3"/>
      <c r="H142" s="7"/>
    </row>
    <row r="143" spans="3:8" x14ac:dyDescent="0.25">
      <c r="C143" s="2"/>
      <c r="D143" s="3"/>
      <c r="H143" s="7"/>
    </row>
    <row r="144" spans="3:8" x14ac:dyDescent="0.25">
      <c r="C144" s="2"/>
      <c r="D144" s="3"/>
      <c r="H144" s="7"/>
    </row>
    <row r="145" spans="3:8" x14ac:dyDescent="0.25">
      <c r="C145" s="2"/>
      <c r="D145" s="3"/>
      <c r="H145" s="7"/>
    </row>
    <row r="146" spans="3:8" x14ac:dyDescent="0.25">
      <c r="C146" s="2"/>
      <c r="D146" s="3"/>
      <c r="H146" s="7"/>
    </row>
    <row r="147" spans="3:8" x14ac:dyDescent="0.25">
      <c r="C147" s="2"/>
      <c r="D147" s="3"/>
      <c r="H147" s="7"/>
    </row>
    <row r="148" spans="3:8" x14ac:dyDescent="0.25">
      <c r="C148" s="2"/>
      <c r="D148" s="3"/>
      <c r="H148" s="7"/>
    </row>
    <row r="149" spans="3:8" x14ac:dyDescent="0.25">
      <c r="C149" s="2"/>
      <c r="D149" s="3"/>
      <c r="H149" s="7"/>
    </row>
    <row r="150" spans="3:8" x14ac:dyDescent="0.25">
      <c r="C150" s="2"/>
      <c r="D150" s="3"/>
      <c r="H150" s="7"/>
    </row>
    <row r="151" spans="3:8" x14ac:dyDescent="0.25">
      <c r="C151" s="2"/>
      <c r="D151" s="3"/>
      <c r="H151" s="7"/>
    </row>
    <row r="152" spans="3:8" x14ac:dyDescent="0.25">
      <c r="C152" s="2"/>
      <c r="D152" s="3"/>
      <c r="H152" s="7"/>
    </row>
    <row r="153" spans="3:8" x14ac:dyDescent="0.25">
      <c r="C153" s="2"/>
      <c r="D153" s="3"/>
      <c r="H153" s="7"/>
    </row>
    <row r="154" spans="3:8" x14ac:dyDescent="0.25">
      <c r="C154" s="2"/>
      <c r="D154" s="3"/>
      <c r="H154" s="7"/>
    </row>
    <row r="155" spans="3:8" x14ac:dyDescent="0.25">
      <c r="C155" s="2"/>
      <c r="D155" s="3"/>
      <c r="H155" s="7"/>
    </row>
    <row r="156" spans="3:8" x14ac:dyDescent="0.25">
      <c r="C156" s="2"/>
      <c r="D156" s="3"/>
      <c r="H156" s="7"/>
    </row>
    <row r="157" spans="3:8" x14ac:dyDescent="0.25">
      <c r="C157" s="2"/>
      <c r="D157" s="3"/>
      <c r="H157" s="7"/>
    </row>
    <row r="158" spans="3:8" x14ac:dyDescent="0.25">
      <c r="C158" s="2"/>
      <c r="D158" s="3"/>
      <c r="H158" s="7"/>
    </row>
    <row r="159" spans="3:8" x14ac:dyDescent="0.25">
      <c r="C159" s="2"/>
      <c r="D159" s="3"/>
      <c r="H159" s="7"/>
    </row>
    <row r="160" spans="3:8" x14ac:dyDescent="0.25">
      <c r="C160" s="2"/>
      <c r="D160" s="3"/>
      <c r="H160" s="7"/>
    </row>
    <row r="161" spans="3:8" x14ac:dyDescent="0.25">
      <c r="C161" s="2"/>
      <c r="D161" s="3"/>
      <c r="H161" s="7"/>
    </row>
    <row r="162" spans="3:8" x14ac:dyDescent="0.25">
      <c r="C162" s="2"/>
      <c r="D162" s="3"/>
      <c r="H162" s="7"/>
    </row>
    <row r="163" spans="3:8" x14ac:dyDescent="0.25">
      <c r="C163" s="2"/>
      <c r="D163" s="3"/>
      <c r="H163" s="7"/>
    </row>
    <row r="164" spans="3:8" x14ac:dyDescent="0.25">
      <c r="C164" s="2"/>
      <c r="D164" s="3"/>
      <c r="H164" s="7"/>
    </row>
    <row r="165" spans="3:8" x14ac:dyDescent="0.25">
      <c r="C165" s="2"/>
      <c r="D165" s="3"/>
      <c r="H165" s="7"/>
    </row>
    <row r="166" spans="3:8" x14ac:dyDescent="0.25">
      <c r="C166" s="2"/>
      <c r="D166" s="3"/>
      <c r="H166" s="7"/>
    </row>
    <row r="167" spans="3:8" x14ac:dyDescent="0.25">
      <c r="C167" s="2"/>
      <c r="D167" s="3"/>
      <c r="H167" s="7"/>
    </row>
    <row r="168" spans="3:8" x14ac:dyDescent="0.25">
      <c r="C168" s="2"/>
      <c r="D168" s="3"/>
      <c r="H168" s="7"/>
    </row>
    <row r="169" spans="3:8" x14ac:dyDescent="0.25">
      <c r="C169" s="2"/>
      <c r="D169" s="3"/>
      <c r="H169" s="7"/>
    </row>
    <row r="170" spans="3:8" x14ac:dyDescent="0.25">
      <c r="C170" s="2"/>
      <c r="D170" s="3"/>
      <c r="H170" s="7"/>
    </row>
    <row r="171" spans="3:8" x14ac:dyDescent="0.25">
      <c r="C171" s="2"/>
      <c r="D171" s="3"/>
      <c r="H171" s="7"/>
    </row>
    <row r="172" spans="3:8" x14ac:dyDescent="0.25">
      <c r="C172" s="2"/>
      <c r="D172" s="3"/>
      <c r="H172" s="7"/>
    </row>
    <row r="173" spans="3:8" x14ac:dyDescent="0.25">
      <c r="C173" s="2"/>
      <c r="D173" s="3"/>
      <c r="H173" s="7"/>
    </row>
    <row r="174" spans="3:8" x14ac:dyDescent="0.25">
      <c r="C174" s="2"/>
      <c r="D174" s="3"/>
      <c r="H174" s="7"/>
    </row>
    <row r="175" spans="3:8" x14ac:dyDescent="0.25">
      <c r="C175" s="2"/>
      <c r="D175" s="3"/>
      <c r="H175" s="7"/>
    </row>
    <row r="176" spans="3:8" x14ac:dyDescent="0.25">
      <c r="C176" s="2"/>
      <c r="D176" s="3"/>
      <c r="H176" s="7"/>
    </row>
    <row r="177" spans="3:8" x14ac:dyDescent="0.25">
      <c r="C177" s="2"/>
      <c r="D177" s="3"/>
      <c r="H177" s="7"/>
    </row>
    <row r="178" spans="3:8" x14ac:dyDescent="0.25">
      <c r="C178" s="2"/>
      <c r="D178" s="3"/>
      <c r="H178" s="7"/>
    </row>
    <row r="179" spans="3:8" x14ac:dyDescent="0.25">
      <c r="C179" s="2"/>
      <c r="D179" s="3"/>
      <c r="H179" s="7"/>
    </row>
    <row r="180" spans="3:8" x14ac:dyDescent="0.25">
      <c r="C180" s="2"/>
      <c r="D180" s="3"/>
      <c r="H180" s="7"/>
    </row>
    <row r="181" spans="3:8" x14ac:dyDescent="0.25">
      <c r="C181" s="2"/>
      <c r="D181" s="3"/>
      <c r="H181" s="7"/>
    </row>
    <row r="182" spans="3:8" x14ac:dyDescent="0.25">
      <c r="C182" s="2"/>
      <c r="D182" s="3"/>
      <c r="H182" s="7"/>
    </row>
    <row r="183" spans="3:8" x14ac:dyDescent="0.25">
      <c r="C183" s="2"/>
      <c r="D183" s="3"/>
      <c r="H183" s="7"/>
    </row>
    <row r="184" spans="3:8" x14ac:dyDescent="0.25">
      <c r="C184" s="2"/>
      <c r="D184" s="3"/>
      <c r="H184" s="7"/>
    </row>
    <row r="185" spans="3:8" x14ac:dyDescent="0.25">
      <c r="C185" s="2"/>
      <c r="D185" s="3"/>
      <c r="H185" s="7"/>
    </row>
    <row r="186" spans="3:8" x14ac:dyDescent="0.25">
      <c r="C186" s="2"/>
      <c r="D186" s="3"/>
      <c r="H186" s="7"/>
    </row>
    <row r="187" spans="3:8" x14ac:dyDescent="0.25">
      <c r="C187" s="2"/>
      <c r="D187" s="3"/>
      <c r="H187" s="7"/>
    </row>
    <row r="188" spans="3:8" x14ac:dyDescent="0.25">
      <c r="C188" s="2"/>
      <c r="D188" s="3"/>
      <c r="H188" s="7"/>
    </row>
    <row r="189" spans="3:8" x14ac:dyDescent="0.25">
      <c r="C189" s="2"/>
      <c r="D189" s="3"/>
      <c r="H189" s="7"/>
    </row>
    <row r="190" spans="3:8" x14ac:dyDescent="0.25">
      <c r="C190" s="2"/>
      <c r="D190" s="3"/>
      <c r="H190" s="7"/>
    </row>
    <row r="191" spans="3:8" x14ac:dyDescent="0.25">
      <c r="C191" s="2"/>
      <c r="D191" s="3"/>
      <c r="H191" s="7"/>
    </row>
    <row r="192" spans="3:8" x14ac:dyDescent="0.25">
      <c r="C192" s="2"/>
      <c r="D192" s="3"/>
      <c r="H192" s="7"/>
    </row>
    <row r="193" spans="3:8" x14ac:dyDescent="0.25">
      <c r="C193" s="2"/>
      <c r="D193" s="3"/>
      <c r="H193" s="7"/>
    </row>
    <row r="194" spans="3:8" x14ac:dyDescent="0.25">
      <c r="C194" s="2"/>
      <c r="D194" s="3"/>
      <c r="H194" s="7"/>
    </row>
    <row r="195" spans="3:8" x14ac:dyDescent="0.25">
      <c r="C195" s="2"/>
      <c r="D195" s="3"/>
      <c r="H195" s="7"/>
    </row>
    <row r="196" spans="3:8" x14ac:dyDescent="0.25">
      <c r="C196" s="2"/>
      <c r="D196" s="3"/>
      <c r="H196" s="7"/>
    </row>
    <row r="197" spans="3:8" x14ac:dyDescent="0.25">
      <c r="C197" s="2"/>
      <c r="D197" s="3"/>
      <c r="H197" s="7"/>
    </row>
    <row r="198" spans="3:8" x14ac:dyDescent="0.25">
      <c r="C198" s="2"/>
      <c r="D198" s="3"/>
      <c r="H198" s="7"/>
    </row>
    <row r="199" spans="3:8" x14ac:dyDescent="0.25">
      <c r="C199" s="2"/>
      <c r="D199" s="3"/>
      <c r="H199" s="7"/>
    </row>
    <row r="200" spans="3:8" x14ac:dyDescent="0.25">
      <c r="C200" s="2"/>
      <c r="D200" s="3"/>
      <c r="H200" s="7"/>
    </row>
    <row r="201" spans="3:8" x14ac:dyDescent="0.25">
      <c r="C201" s="2"/>
      <c r="D201" s="3"/>
      <c r="H201" s="7"/>
    </row>
    <row r="202" spans="3:8" x14ac:dyDescent="0.25">
      <c r="C202" s="2"/>
      <c r="D202" s="3"/>
      <c r="H202" s="7"/>
    </row>
    <row r="203" spans="3:8" x14ac:dyDescent="0.25">
      <c r="C203" s="2"/>
      <c r="D203" s="3"/>
      <c r="H203" s="7"/>
    </row>
    <row r="204" spans="3:8" x14ac:dyDescent="0.25">
      <c r="C204" s="2"/>
      <c r="D204" s="3"/>
      <c r="H204" s="7"/>
    </row>
    <row r="205" spans="3:8" x14ac:dyDescent="0.25">
      <c r="C205" s="2"/>
      <c r="D205" s="3"/>
      <c r="H205" s="7"/>
    </row>
    <row r="206" spans="3:8" x14ac:dyDescent="0.25">
      <c r="C206" s="2"/>
      <c r="D206" s="3"/>
      <c r="H206" s="7"/>
    </row>
    <row r="207" spans="3:8" x14ac:dyDescent="0.25">
      <c r="C207" s="2"/>
      <c r="D207" s="3"/>
      <c r="H207" s="7"/>
    </row>
    <row r="208" spans="3:8" x14ac:dyDescent="0.25">
      <c r="C208" s="2"/>
      <c r="D208" s="3"/>
      <c r="H208" s="7"/>
    </row>
    <row r="209" spans="3:8" x14ac:dyDescent="0.25">
      <c r="C209" s="2"/>
      <c r="D209" s="3"/>
      <c r="H209" s="7"/>
    </row>
    <row r="210" spans="3:8" x14ac:dyDescent="0.25">
      <c r="C210" s="2"/>
      <c r="D210" s="3"/>
      <c r="H210" s="7"/>
    </row>
    <row r="211" spans="3:8" x14ac:dyDescent="0.25">
      <c r="C211" s="2"/>
      <c r="D211" s="3"/>
      <c r="H211" s="7"/>
    </row>
    <row r="212" spans="3:8" x14ac:dyDescent="0.25">
      <c r="C212" s="2"/>
      <c r="D212" s="3"/>
      <c r="H212" s="7"/>
    </row>
    <row r="213" spans="3:8" x14ac:dyDescent="0.25">
      <c r="C213" s="2"/>
      <c r="D213" s="3"/>
      <c r="H213" s="7"/>
    </row>
    <row r="214" spans="3:8" x14ac:dyDescent="0.25">
      <c r="C214" s="2"/>
      <c r="D214" s="3"/>
      <c r="H214" s="7"/>
    </row>
    <row r="215" spans="3:8" x14ac:dyDescent="0.25">
      <c r="C215" s="2"/>
      <c r="D215" s="3"/>
      <c r="H215" s="7"/>
    </row>
    <row r="216" spans="3:8" x14ac:dyDescent="0.25">
      <c r="C216" s="2"/>
      <c r="D216" s="3"/>
      <c r="H216" s="7"/>
    </row>
    <row r="217" spans="3:8" x14ac:dyDescent="0.25">
      <c r="C217" s="2"/>
      <c r="D217" s="3"/>
      <c r="H217" s="7"/>
    </row>
    <row r="218" spans="3:8" x14ac:dyDescent="0.25">
      <c r="C218" s="2"/>
      <c r="D218" s="3"/>
      <c r="H218" s="7"/>
    </row>
    <row r="219" spans="3:8" x14ac:dyDescent="0.25">
      <c r="C219" s="2"/>
      <c r="D219" s="3"/>
      <c r="H219" s="7"/>
    </row>
    <row r="220" spans="3:8" x14ac:dyDescent="0.25">
      <c r="C220" s="2"/>
      <c r="D220" s="3"/>
      <c r="H220" s="7"/>
    </row>
    <row r="221" spans="3:8" x14ac:dyDescent="0.25">
      <c r="C221" s="2"/>
      <c r="D221" s="3"/>
      <c r="H221" s="7"/>
    </row>
    <row r="222" spans="3:8" x14ac:dyDescent="0.25">
      <c r="C222" s="2"/>
      <c r="D222" s="3"/>
      <c r="H222" s="7"/>
    </row>
    <row r="223" spans="3:8" x14ac:dyDescent="0.25">
      <c r="C223" s="2"/>
      <c r="D223" s="3"/>
      <c r="H223" s="7"/>
    </row>
    <row r="224" spans="3:8" x14ac:dyDescent="0.25">
      <c r="C224" s="2"/>
      <c r="D224" s="3"/>
      <c r="H224" s="7"/>
    </row>
    <row r="225" spans="3:8" x14ac:dyDescent="0.25">
      <c r="C225" s="2"/>
      <c r="D225" s="3"/>
      <c r="H225" s="7"/>
    </row>
    <row r="226" spans="3:8" x14ac:dyDescent="0.25">
      <c r="C226" s="2"/>
      <c r="D226" s="3"/>
      <c r="H226" s="7"/>
    </row>
    <row r="227" spans="3:8" x14ac:dyDescent="0.25">
      <c r="C227" s="2"/>
      <c r="D227" s="3"/>
      <c r="H227" s="7"/>
    </row>
    <row r="228" spans="3:8" x14ac:dyDescent="0.25">
      <c r="C228" s="2"/>
      <c r="D228" s="3"/>
      <c r="H228" s="7"/>
    </row>
    <row r="229" spans="3:8" x14ac:dyDescent="0.25">
      <c r="C229" s="2"/>
      <c r="D229" s="3"/>
      <c r="H229" s="7"/>
    </row>
    <row r="230" spans="3:8" x14ac:dyDescent="0.25">
      <c r="C230" s="2"/>
      <c r="D230" s="3"/>
      <c r="H230" s="7"/>
    </row>
    <row r="231" spans="3:8" x14ac:dyDescent="0.25">
      <c r="C231" s="2"/>
      <c r="D231" s="3"/>
      <c r="H231" s="7"/>
    </row>
    <row r="232" spans="3:8" x14ac:dyDescent="0.25">
      <c r="C232" s="2"/>
      <c r="D232" s="3"/>
      <c r="H232" s="7"/>
    </row>
    <row r="233" spans="3:8" x14ac:dyDescent="0.25">
      <c r="C233" s="2"/>
      <c r="D233" s="3"/>
      <c r="H233" s="7"/>
    </row>
    <row r="234" spans="3:8" x14ac:dyDescent="0.25">
      <c r="C234" s="2"/>
      <c r="D234" s="3"/>
      <c r="H234" s="7"/>
    </row>
    <row r="235" spans="3:8" x14ac:dyDescent="0.25">
      <c r="C235" s="2"/>
      <c r="D235" s="3"/>
      <c r="H235" s="7"/>
    </row>
    <row r="236" spans="3:8" x14ac:dyDescent="0.25">
      <c r="C236" s="2"/>
      <c r="D236" s="3"/>
      <c r="H236" s="7"/>
    </row>
    <row r="237" spans="3:8" x14ac:dyDescent="0.25">
      <c r="C237" s="2"/>
      <c r="D237" s="3"/>
      <c r="H237" s="7"/>
    </row>
    <row r="238" spans="3:8" x14ac:dyDescent="0.25">
      <c r="C238" s="2"/>
      <c r="D238" s="3"/>
      <c r="H238" s="7"/>
    </row>
    <row r="239" spans="3:8" x14ac:dyDescent="0.25">
      <c r="C239" s="2"/>
      <c r="D239" s="3"/>
      <c r="H239" s="7"/>
    </row>
    <row r="240" spans="3:8" x14ac:dyDescent="0.25">
      <c r="C240" s="2"/>
      <c r="D240" s="3"/>
      <c r="H240" s="7"/>
    </row>
    <row r="241" spans="3:8" x14ac:dyDescent="0.25">
      <c r="C241" s="2"/>
      <c r="D241" s="3"/>
      <c r="H241" s="7"/>
    </row>
    <row r="242" spans="3:8" x14ac:dyDescent="0.25">
      <c r="C242" s="2"/>
      <c r="D242" s="3"/>
      <c r="H242" s="7"/>
    </row>
    <row r="243" spans="3:8" x14ac:dyDescent="0.25">
      <c r="C243" s="2"/>
      <c r="D243" s="3"/>
      <c r="H243" s="7"/>
    </row>
    <row r="244" spans="3:8" x14ac:dyDescent="0.25">
      <c r="C244" s="2"/>
      <c r="D244" s="3"/>
      <c r="H244" s="7"/>
    </row>
    <row r="245" spans="3:8" x14ac:dyDescent="0.25">
      <c r="C245" s="2"/>
      <c r="D245" s="3"/>
      <c r="H245" s="7"/>
    </row>
    <row r="246" spans="3:8" x14ac:dyDescent="0.25">
      <c r="C246" s="2"/>
      <c r="D246" s="3"/>
      <c r="H246" s="7"/>
    </row>
    <row r="247" spans="3:8" x14ac:dyDescent="0.25">
      <c r="C247" s="2"/>
      <c r="D247" s="3"/>
      <c r="H247" s="7"/>
    </row>
    <row r="248" spans="3:8" x14ac:dyDescent="0.25">
      <c r="C248" s="2"/>
      <c r="D248" s="3"/>
      <c r="H248" s="7"/>
    </row>
    <row r="249" spans="3:8" x14ac:dyDescent="0.25">
      <c r="C249" s="2"/>
      <c r="D249" s="3"/>
      <c r="H249" s="7"/>
    </row>
    <row r="250" spans="3:8" x14ac:dyDescent="0.25">
      <c r="C250" s="2"/>
      <c r="D250" s="3"/>
      <c r="H250" s="7"/>
    </row>
    <row r="251" spans="3:8" x14ac:dyDescent="0.25">
      <c r="C251" s="2"/>
      <c r="D251" s="3"/>
      <c r="H251" s="7"/>
    </row>
    <row r="252" spans="3:8" x14ac:dyDescent="0.25">
      <c r="C252" s="2"/>
      <c r="D252" s="3"/>
      <c r="H252" s="7"/>
    </row>
    <row r="253" spans="3:8" x14ac:dyDescent="0.25">
      <c r="C253" s="2"/>
      <c r="D253" s="3"/>
      <c r="H253" s="7"/>
    </row>
    <row r="254" spans="3:8" x14ac:dyDescent="0.25">
      <c r="C254" s="2"/>
      <c r="D254" s="3"/>
      <c r="H254" s="7"/>
    </row>
    <row r="255" spans="3:8" x14ac:dyDescent="0.25">
      <c r="C255" s="2"/>
      <c r="D255" s="3"/>
      <c r="H255" s="7"/>
    </row>
    <row r="256" spans="3:8" x14ac:dyDescent="0.25">
      <c r="C256" s="2"/>
      <c r="D256" s="3"/>
      <c r="H256" s="7"/>
    </row>
    <row r="257" spans="3:8" x14ac:dyDescent="0.25">
      <c r="C257" s="2"/>
      <c r="D257" s="3"/>
      <c r="H257" s="7"/>
    </row>
    <row r="258" spans="3:8" x14ac:dyDescent="0.25">
      <c r="C258" s="2"/>
      <c r="D258" s="3"/>
      <c r="H258" s="7"/>
    </row>
    <row r="259" spans="3:8" x14ac:dyDescent="0.25">
      <c r="C259" s="2"/>
      <c r="D259" s="3"/>
      <c r="H259" s="7"/>
    </row>
    <row r="260" spans="3:8" x14ac:dyDescent="0.25">
      <c r="C260" s="2"/>
      <c r="D260" s="3"/>
      <c r="H260" s="7"/>
    </row>
    <row r="261" spans="3:8" x14ac:dyDescent="0.25">
      <c r="C261" s="2"/>
      <c r="D261" s="3"/>
      <c r="H261" s="7"/>
    </row>
    <row r="262" spans="3:8" x14ac:dyDescent="0.25">
      <c r="C262" s="2"/>
      <c r="D262" s="3"/>
      <c r="H262" s="7"/>
    </row>
    <row r="263" spans="3:8" x14ac:dyDescent="0.25">
      <c r="C263" s="2"/>
      <c r="D263" s="3"/>
      <c r="H263" s="7"/>
    </row>
    <row r="264" spans="3:8" x14ac:dyDescent="0.25">
      <c r="C264" s="2"/>
      <c r="D264" s="3"/>
      <c r="H264" s="7"/>
    </row>
    <row r="265" spans="3:8" x14ac:dyDescent="0.25">
      <c r="C265" s="2"/>
      <c r="D265" s="3"/>
      <c r="H265" s="7"/>
    </row>
    <row r="266" spans="3:8" x14ac:dyDescent="0.25">
      <c r="C266" s="2"/>
      <c r="D266" s="3"/>
      <c r="H266" s="7"/>
    </row>
    <row r="267" spans="3:8" x14ac:dyDescent="0.25">
      <c r="C267" s="2"/>
      <c r="D267" s="3"/>
      <c r="H267" s="7"/>
    </row>
    <row r="268" spans="3:8" x14ac:dyDescent="0.25">
      <c r="C268" s="2"/>
      <c r="D268" s="3"/>
      <c r="H268" s="7"/>
    </row>
    <row r="269" spans="3:8" x14ac:dyDescent="0.25">
      <c r="C269" s="2"/>
      <c r="D269" s="3"/>
      <c r="H269" s="7"/>
    </row>
    <row r="270" spans="3:8" x14ac:dyDescent="0.25">
      <c r="C270" s="2"/>
      <c r="D270" s="3"/>
      <c r="H270" s="7"/>
    </row>
    <row r="271" spans="3:8" x14ac:dyDescent="0.25">
      <c r="C271" s="2"/>
      <c r="D271" s="3"/>
      <c r="H271" s="7"/>
    </row>
    <row r="272" spans="3:8" x14ac:dyDescent="0.25">
      <c r="C272" s="2"/>
      <c r="D272" s="3"/>
      <c r="H272" s="7"/>
    </row>
    <row r="273" spans="3:8" x14ac:dyDescent="0.25">
      <c r="C273" s="2"/>
      <c r="D273" s="3"/>
      <c r="H273" s="7"/>
    </row>
    <row r="274" spans="3:8" x14ac:dyDescent="0.25">
      <c r="C274" s="2"/>
      <c r="D274" s="3"/>
      <c r="H274" s="7"/>
    </row>
    <row r="275" spans="3:8" x14ac:dyDescent="0.25">
      <c r="C275" s="2"/>
      <c r="D275" s="3"/>
      <c r="H275" s="7"/>
    </row>
    <row r="276" spans="3:8" x14ac:dyDescent="0.25">
      <c r="C276" s="2"/>
      <c r="D276" s="3"/>
      <c r="H276" s="7"/>
    </row>
    <row r="277" spans="3:8" x14ac:dyDescent="0.25">
      <c r="C277" s="2"/>
      <c r="D277" s="3"/>
      <c r="H277" s="7"/>
    </row>
    <row r="278" spans="3:8" x14ac:dyDescent="0.25">
      <c r="C278" s="2"/>
      <c r="D278" s="3"/>
      <c r="H278" s="7"/>
    </row>
    <row r="279" spans="3:8" x14ac:dyDescent="0.25">
      <c r="C279" s="2"/>
      <c r="D279" s="3"/>
      <c r="H279" s="7"/>
    </row>
    <row r="280" spans="3:8" x14ac:dyDescent="0.25">
      <c r="C280" s="2"/>
      <c r="D280" s="3"/>
      <c r="H280" s="7"/>
    </row>
    <row r="281" spans="3:8" x14ac:dyDescent="0.25">
      <c r="C281" s="2"/>
      <c r="D281" s="3"/>
      <c r="H281" s="7"/>
    </row>
    <row r="282" spans="3:8" x14ac:dyDescent="0.25">
      <c r="C282" s="2"/>
      <c r="D282" s="3"/>
      <c r="H282" s="7"/>
    </row>
    <row r="283" spans="3:8" x14ac:dyDescent="0.25">
      <c r="C283" s="2"/>
      <c r="D283" s="3"/>
      <c r="H283" s="7"/>
    </row>
    <row r="284" spans="3:8" x14ac:dyDescent="0.25">
      <c r="C284" s="2"/>
      <c r="D284" s="3"/>
      <c r="H284" s="7"/>
    </row>
    <row r="285" spans="3:8" x14ac:dyDescent="0.25">
      <c r="C285" s="2"/>
      <c r="D285" s="3"/>
      <c r="H285" s="7"/>
    </row>
    <row r="286" spans="3:8" x14ac:dyDescent="0.25">
      <c r="C286" s="2"/>
      <c r="D286" s="3"/>
      <c r="H286" s="7"/>
    </row>
    <row r="287" spans="3:8" x14ac:dyDescent="0.25">
      <c r="C287" s="2"/>
      <c r="D287" s="3"/>
      <c r="H287" s="7"/>
    </row>
    <row r="288" spans="3:8" x14ac:dyDescent="0.25">
      <c r="C288" s="2"/>
      <c r="D288" s="3"/>
      <c r="H288" s="7"/>
    </row>
    <row r="289" spans="3:8" x14ac:dyDescent="0.25">
      <c r="C289" s="2"/>
      <c r="D289" s="3"/>
      <c r="H289" s="7"/>
    </row>
    <row r="290" spans="3:8" x14ac:dyDescent="0.25">
      <c r="C290" s="2"/>
      <c r="D290" s="3"/>
      <c r="H290" s="7"/>
    </row>
    <row r="291" spans="3:8" x14ac:dyDescent="0.25">
      <c r="C291" s="2"/>
      <c r="D291" s="3"/>
      <c r="H291" s="7"/>
    </row>
    <row r="292" spans="3:8" x14ac:dyDescent="0.25">
      <c r="C292" s="2"/>
      <c r="D292" s="3"/>
      <c r="H292" s="7"/>
    </row>
    <row r="293" spans="3:8" x14ac:dyDescent="0.25">
      <c r="C293" s="2"/>
      <c r="D293" s="3"/>
      <c r="H293" s="7"/>
    </row>
    <row r="294" spans="3:8" x14ac:dyDescent="0.25">
      <c r="C294" s="2"/>
      <c r="D294" s="3"/>
      <c r="H294" s="7"/>
    </row>
    <row r="295" spans="3:8" x14ac:dyDescent="0.25">
      <c r="C295" s="2"/>
      <c r="D295" s="3"/>
      <c r="H295" s="7"/>
    </row>
    <row r="296" spans="3:8" x14ac:dyDescent="0.25">
      <c r="C296" s="2"/>
      <c r="D296" s="3"/>
      <c r="H296" s="7"/>
    </row>
    <row r="297" spans="3:8" x14ac:dyDescent="0.25">
      <c r="C297" s="2"/>
      <c r="D297" s="3"/>
      <c r="H297" s="7"/>
    </row>
    <row r="298" spans="3:8" x14ac:dyDescent="0.25">
      <c r="C298" s="2"/>
      <c r="D298" s="3"/>
      <c r="H298" s="7"/>
    </row>
    <row r="299" spans="3:8" x14ac:dyDescent="0.25">
      <c r="C299" s="2"/>
      <c r="D299" s="3"/>
      <c r="H299" s="7"/>
    </row>
    <row r="300" spans="3:8" x14ac:dyDescent="0.25">
      <c r="C300" s="2"/>
      <c r="D300" s="3"/>
      <c r="H300" s="7"/>
    </row>
    <row r="301" spans="3:8" x14ac:dyDescent="0.25">
      <c r="C301" s="2"/>
      <c r="D301" s="3"/>
      <c r="H301" s="7"/>
    </row>
    <row r="302" spans="3:8" x14ac:dyDescent="0.25">
      <c r="C302" s="2"/>
      <c r="D302" s="3"/>
      <c r="H302" s="7"/>
    </row>
    <row r="303" spans="3:8" x14ac:dyDescent="0.25">
      <c r="C303" s="2"/>
      <c r="D303" s="3"/>
      <c r="H303" s="7"/>
    </row>
    <row r="304" spans="3:8" x14ac:dyDescent="0.25">
      <c r="C304" s="2"/>
      <c r="D304" s="3"/>
      <c r="H304" s="7"/>
    </row>
    <row r="305" spans="3:8" x14ac:dyDescent="0.25">
      <c r="C305" s="2"/>
      <c r="D305" s="3"/>
      <c r="H305" s="7"/>
    </row>
    <row r="306" spans="3:8" x14ac:dyDescent="0.25">
      <c r="C306" s="2"/>
      <c r="D306" s="3"/>
      <c r="H306" s="7"/>
    </row>
    <row r="307" spans="3:8" x14ac:dyDescent="0.25">
      <c r="C307" s="2"/>
      <c r="D307" s="3"/>
      <c r="H307" s="7"/>
    </row>
    <row r="308" spans="3:8" x14ac:dyDescent="0.25">
      <c r="C308" s="2"/>
      <c r="D308" s="3"/>
      <c r="H308" s="7"/>
    </row>
    <row r="309" spans="3:8" x14ac:dyDescent="0.25">
      <c r="C309" s="2"/>
      <c r="D309" s="3"/>
      <c r="H309" s="7"/>
    </row>
    <row r="310" spans="3:8" x14ac:dyDescent="0.25">
      <c r="C310" s="2"/>
      <c r="D310" s="3"/>
      <c r="H310" s="7"/>
    </row>
    <row r="311" spans="3:8" x14ac:dyDescent="0.25">
      <c r="C311" s="2"/>
      <c r="D311" s="3"/>
      <c r="H311" s="7"/>
    </row>
    <row r="312" spans="3:8" x14ac:dyDescent="0.25">
      <c r="C312" s="2"/>
      <c r="D312" s="3"/>
      <c r="H312" s="7"/>
    </row>
    <row r="313" spans="3:8" x14ac:dyDescent="0.25">
      <c r="C313" s="2"/>
      <c r="D313" s="3"/>
      <c r="H313" s="7"/>
    </row>
    <row r="314" spans="3:8" x14ac:dyDescent="0.25">
      <c r="C314" s="2"/>
      <c r="D314" s="3"/>
      <c r="H314" s="7"/>
    </row>
    <row r="315" spans="3:8" x14ac:dyDescent="0.25">
      <c r="C315" s="2"/>
      <c r="D315" s="3"/>
      <c r="H315" s="7"/>
    </row>
    <row r="316" spans="3:8" x14ac:dyDescent="0.25">
      <c r="C316" s="2"/>
      <c r="D316" s="3"/>
      <c r="H316" s="7"/>
    </row>
    <row r="317" spans="3:8" x14ac:dyDescent="0.25">
      <c r="C317" s="2"/>
      <c r="D317" s="3"/>
      <c r="H317" s="7"/>
    </row>
    <row r="318" spans="3:8" x14ac:dyDescent="0.25">
      <c r="C318" s="2"/>
      <c r="D318" s="3"/>
      <c r="H318" s="7"/>
    </row>
    <row r="319" spans="3:8" x14ac:dyDescent="0.25">
      <c r="C319" s="2"/>
      <c r="D319" s="3"/>
      <c r="H319" s="7"/>
    </row>
    <row r="320" spans="3:8" x14ac:dyDescent="0.25">
      <c r="C320" s="2"/>
      <c r="D320" s="3"/>
      <c r="H320" s="7"/>
    </row>
    <row r="321" spans="3:8" x14ac:dyDescent="0.25">
      <c r="C321" s="2"/>
      <c r="D321" s="3"/>
      <c r="H321" s="7"/>
    </row>
    <row r="322" spans="3:8" x14ac:dyDescent="0.25">
      <c r="C322" s="2"/>
      <c r="D322" s="3"/>
      <c r="H322" s="7"/>
    </row>
    <row r="323" spans="3:8" x14ac:dyDescent="0.25">
      <c r="C323" s="2"/>
      <c r="D323" s="3"/>
      <c r="H323" s="7"/>
    </row>
    <row r="324" spans="3:8" x14ac:dyDescent="0.25">
      <c r="C324" s="2"/>
      <c r="D324" s="3"/>
      <c r="H324" s="7"/>
    </row>
    <row r="325" spans="3:8" x14ac:dyDescent="0.25">
      <c r="C325" s="2"/>
      <c r="D325" s="3"/>
      <c r="H325" s="7"/>
    </row>
    <row r="326" spans="3:8" x14ac:dyDescent="0.25">
      <c r="C326" s="2"/>
      <c r="D326" s="3"/>
      <c r="H326" s="7"/>
    </row>
    <row r="327" spans="3:8" x14ac:dyDescent="0.25">
      <c r="C327" s="2"/>
      <c r="D327" s="3"/>
      <c r="H327" s="7"/>
    </row>
    <row r="328" spans="3:8" x14ac:dyDescent="0.25">
      <c r="C328" s="2"/>
      <c r="D328" s="3"/>
      <c r="H328" s="7"/>
    </row>
    <row r="329" spans="3:8" x14ac:dyDescent="0.25">
      <c r="C329" s="2"/>
      <c r="D329" s="3"/>
      <c r="H329" s="7"/>
    </row>
    <row r="330" spans="3:8" x14ac:dyDescent="0.25">
      <c r="C330" s="2"/>
      <c r="D330" s="3"/>
      <c r="H330" s="7"/>
    </row>
    <row r="331" spans="3:8" x14ac:dyDescent="0.25">
      <c r="C331" s="2"/>
      <c r="D331" s="3"/>
      <c r="H331" s="7"/>
    </row>
    <row r="332" spans="3:8" x14ac:dyDescent="0.25">
      <c r="C332" s="2"/>
      <c r="D332" s="3"/>
      <c r="H332" s="7"/>
    </row>
    <row r="333" spans="3:8" x14ac:dyDescent="0.25">
      <c r="C333" s="2"/>
      <c r="D333" s="3"/>
      <c r="H333" s="7"/>
    </row>
    <row r="334" spans="3:8" x14ac:dyDescent="0.25">
      <c r="C334" s="2"/>
      <c r="D334" s="3"/>
      <c r="H334" s="7"/>
    </row>
    <row r="335" spans="3:8" x14ac:dyDescent="0.25">
      <c r="C335" s="2"/>
      <c r="D335" s="3"/>
      <c r="H335" s="7"/>
    </row>
    <row r="336" spans="3:8" x14ac:dyDescent="0.25">
      <c r="C336" s="2"/>
      <c r="D336" s="3"/>
      <c r="H336" s="7"/>
    </row>
    <row r="337" spans="3:8" x14ac:dyDescent="0.25">
      <c r="C337" s="2"/>
      <c r="D337" s="3"/>
      <c r="H337" s="7"/>
    </row>
    <row r="338" spans="3:8" x14ac:dyDescent="0.25">
      <c r="C338" s="2"/>
      <c r="D338" s="3"/>
      <c r="H338" s="7"/>
    </row>
    <row r="339" spans="3:8" x14ac:dyDescent="0.25">
      <c r="C339" s="2"/>
      <c r="D339" s="3"/>
      <c r="H339" s="7"/>
    </row>
    <row r="340" spans="3:8" x14ac:dyDescent="0.25">
      <c r="C340" s="2"/>
      <c r="D340" s="3"/>
      <c r="H340" s="7"/>
    </row>
    <row r="341" spans="3:8" x14ac:dyDescent="0.25">
      <c r="C341" s="2"/>
      <c r="D341" s="3"/>
      <c r="H341" s="7"/>
    </row>
    <row r="342" spans="3:8" x14ac:dyDescent="0.25">
      <c r="C342" s="2"/>
      <c r="D342" s="3"/>
      <c r="H342" s="7"/>
    </row>
    <row r="343" spans="3:8" x14ac:dyDescent="0.25">
      <c r="C343" s="2"/>
      <c r="D343" s="3"/>
      <c r="H343" s="7"/>
    </row>
    <row r="344" spans="3:8" x14ac:dyDescent="0.25">
      <c r="C344" s="2"/>
      <c r="D344" s="3"/>
      <c r="H344" s="7"/>
    </row>
    <row r="345" spans="3:8" x14ac:dyDescent="0.25">
      <c r="C345" s="2"/>
      <c r="D345" s="3"/>
      <c r="H345" s="7"/>
    </row>
    <row r="346" spans="3:8" x14ac:dyDescent="0.25">
      <c r="C346" s="2"/>
      <c r="D346" s="3"/>
      <c r="H346" s="7"/>
    </row>
    <row r="347" spans="3:8" x14ac:dyDescent="0.25">
      <c r="C347" s="2"/>
      <c r="D347" s="3"/>
      <c r="H347" s="7"/>
    </row>
    <row r="348" spans="3:8" x14ac:dyDescent="0.25">
      <c r="C348" s="2"/>
      <c r="D348" s="3"/>
      <c r="H348" s="7"/>
    </row>
    <row r="349" spans="3:8" x14ac:dyDescent="0.25">
      <c r="C349" s="2"/>
      <c r="D349" s="3"/>
      <c r="H349" s="7"/>
    </row>
    <row r="350" spans="3:8" x14ac:dyDescent="0.25">
      <c r="C350" s="2"/>
      <c r="D350" s="3"/>
      <c r="H350" s="7"/>
    </row>
    <row r="351" spans="3:8" x14ac:dyDescent="0.25">
      <c r="C351" s="2"/>
      <c r="D351" s="3"/>
      <c r="H351" s="7"/>
    </row>
    <row r="352" spans="3:8" x14ac:dyDescent="0.25">
      <c r="C352" s="2"/>
      <c r="D352" s="3"/>
      <c r="H352" s="7"/>
    </row>
    <row r="353" spans="3:8" x14ac:dyDescent="0.25">
      <c r="C353" s="2"/>
      <c r="D353" s="3"/>
      <c r="H353" s="7"/>
    </row>
    <row r="354" spans="3:8" x14ac:dyDescent="0.25">
      <c r="C354" s="2"/>
      <c r="D354" s="3"/>
      <c r="H354" s="7"/>
    </row>
    <row r="355" spans="3:8" x14ac:dyDescent="0.25">
      <c r="C355" s="2"/>
      <c r="D355" s="3"/>
      <c r="H355" s="7"/>
    </row>
    <row r="356" spans="3:8" x14ac:dyDescent="0.25">
      <c r="C356" s="2"/>
      <c r="D356" s="3"/>
      <c r="H356" s="7"/>
    </row>
    <row r="357" spans="3:8" x14ac:dyDescent="0.25">
      <c r="C357" s="2"/>
      <c r="D357" s="3"/>
      <c r="H357" s="7"/>
    </row>
    <row r="358" spans="3:8" x14ac:dyDescent="0.25">
      <c r="C358" s="2"/>
      <c r="D358" s="3"/>
      <c r="H358" s="7"/>
    </row>
    <row r="359" spans="3:8" x14ac:dyDescent="0.25">
      <c r="C359" s="2"/>
      <c r="D359" s="3"/>
      <c r="H359" s="7"/>
    </row>
    <row r="360" spans="3:8" x14ac:dyDescent="0.25">
      <c r="C360" s="2"/>
      <c r="D360" s="3"/>
      <c r="H360" s="7"/>
    </row>
    <row r="361" spans="3:8" x14ac:dyDescent="0.25">
      <c r="C361" s="2"/>
      <c r="D361" s="3"/>
      <c r="H361" s="7"/>
    </row>
    <row r="362" spans="3:8" x14ac:dyDescent="0.25">
      <c r="C362" s="2"/>
      <c r="D362" s="3"/>
      <c r="H362" s="7"/>
    </row>
    <row r="363" spans="3:8" x14ac:dyDescent="0.25">
      <c r="C363" s="2"/>
      <c r="D363" s="3"/>
      <c r="H363" s="7"/>
    </row>
    <row r="364" spans="3:8" x14ac:dyDescent="0.25">
      <c r="C364" s="2"/>
      <c r="D364" s="3"/>
      <c r="H364" s="7"/>
    </row>
    <row r="365" spans="3:8" x14ac:dyDescent="0.25">
      <c r="C365" s="2"/>
      <c r="D365" s="3"/>
      <c r="H365" s="7"/>
    </row>
    <row r="366" spans="3:8" x14ac:dyDescent="0.25">
      <c r="C366" s="2"/>
      <c r="D366" s="3"/>
      <c r="H366" s="7"/>
    </row>
    <row r="367" spans="3:8" x14ac:dyDescent="0.25">
      <c r="C367" s="2"/>
      <c r="D367" s="3"/>
      <c r="H367" s="7"/>
    </row>
    <row r="368" spans="3:8" x14ac:dyDescent="0.25">
      <c r="C368" s="2"/>
      <c r="D368" s="3"/>
      <c r="H368" s="7"/>
    </row>
    <row r="369" spans="3:8" x14ac:dyDescent="0.25">
      <c r="C369" s="2"/>
      <c r="D369" s="3"/>
      <c r="H369" s="7"/>
    </row>
    <row r="370" spans="3:8" x14ac:dyDescent="0.25">
      <c r="C370" s="2"/>
      <c r="D370" s="3"/>
      <c r="H370" s="7"/>
    </row>
    <row r="371" spans="3:8" x14ac:dyDescent="0.25">
      <c r="C371" s="2"/>
      <c r="D371" s="3"/>
      <c r="H371" s="7"/>
    </row>
    <row r="372" spans="3:8" x14ac:dyDescent="0.25">
      <c r="C372" s="2"/>
      <c r="D372" s="3"/>
      <c r="H372" s="7"/>
    </row>
    <row r="373" spans="3:8" x14ac:dyDescent="0.25">
      <c r="C373" s="2"/>
      <c r="D373" s="3"/>
      <c r="H373" s="7"/>
    </row>
    <row r="374" spans="3:8" x14ac:dyDescent="0.25">
      <c r="C374" s="2"/>
      <c r="D374" s="3"/>
      <c r="H374" s="7"/>
    </row>
    <row r="375" spans="3:8" x14ac:dyDescent="0.25">
      <c r="C375" s="2"/>
      <c r="D375" s="3"/>
      <c r="H375" s="7"/>
    </row>
    <row r="376" spans="3:8" x14ac:dyDescent="0.25">
      <c r="C376" s="2"/>
      <c r="D376" s="3"/>
      <c r="H376" s="7"/>
    </row>
    <row r="377" spans="3:8" x14ac:dyDescent="0.25">
      <c r="C377" s="2"/>
      <c r="D377" s="3"/>
      <c r="H377" s="7"/>
    </row>
    <row r="378" spans="3:8" x14ac:dyDescent="0.25">
      <c r="C378" s="2"/>
      <c r="D378" s="3"/>
      <c r="H378" s="7"/>
    </row>
    <row r="379" spans="3:8" x14ac:dyDescent="0.25">
      <c r="C379" s="2"/>
      <c r="D379" s="3"/>
      <c r="H379" s="7"/>
    </row>
    <row r="380" spans="3:8" x14ac:dyDescent="0.25">
      <c r="C380" s="2"/>
      <c r="D380" s="3"/>
      <c r="H380" s="7"/>
    </row>
    <row r="381" spans="3:8" x14ac:dyDescent="0.25">
      <c r="C381" s="2"/>
      <c r="D381" s="3"/>
      <c r="H381" s="7"/>
    </row>
    <row r="382" spans="3:8" x14ac:dyDescent="0.25">
      <c r="C382" s="2"/>
      <c r="D382" s="3"/>
      <c r="H382" s="7"/>
    </row>
    <row r="383" spans="3:8" x14ac:dyDescent="0.25">
      <c r="C383" s="2"/>
      <c r="D383" s="3"/>
      <c r="H383" s="7"/>
    </row>
    <row r="384" spans="3:8" x14ac:dyDescent="0.25">
      <c r="C384" s="2"/>
      <c r="D384" s="3"/>
      <c r="H384" s="7"/>
    </row>
    <row r="385" spans="3:8" x14ac:dyDescent="0.25">
      <c r="C385" s="2"/>
      <c r="D385" s="3"/>
      <c r="H385" s="7"/>
    </row>
    <row r="386" spans="3:8" x14ac:dyDescent="0.25">
      <c r="C386" s="2"/>
      <c r="D386" s="3"/>
      <c r="H386" s="7"/>
    </row>
    <row r="387" spans="3:8" x14ac:dyDescent="0.25">
      <c r="C387" s="2"/>
      <c r="D387" s="3"/>
      <c r="H387" s="7"/>
    </row>
    <row r="388" spans="3:8" x14ac:dyDescent="0.25">
      <c r="C388" s="2"/>
      <c r="D388" s="3"/>
      <c r="H388" s="7"/>
    </row>
    <row r="389" spans="3:8" x14ac:dyDescent="0.25">
      <c r="C389" s="2"/>
      <c r="D389" s="3"/>
      <c r="H389" s="7"/>
    </row>
    <row r="390" spans="3:8" x14ac:dyDescent="0.25">
      <c r="C390" s="2"/>
      <c r="D390" s="3"/>
      <c r="H390" s="7"/>
    </row>
    <row r="391" spans="3:8" x14ac:dyDescent="0.25">
      <c r="C391" s="2"/>
      <c r="D391" s="3"/>
      <c r="H391" s="7"/>
    </row>
    <row r="392" spans="3:8" x14ac:dyDescent="0.25">
      <c r="C392" s="2"/>
      <c r="D392" s="3"/>
      <c r="H392" s="7"/>
    </row>
    <row r="393" spans="3:8" x14ac:dyDescent="0.25">
      <c r="C393" s="2"/>
      <c r="D393" s="3"/>
      <c r="H393" s="7"/>
    </row>
    <row r="394" spans="3:8" x14ac:dyDescent="0.25">
      <c r="C394" s="2"/>
      <c r="D394" s="3"/>
      <c r="H394" s="7"/>
    </row>
    <row r="395" spans="3:8" x14ac:dyDescent="0.25">
      <c r="C395" s="2"/>
      <c r="D395" s="3"/>
      <c r="H395" s="7"/>
    </row>
    <row r="396" spans="3:8" x14ac:dyDescent="0.25">
      <c r="C396" s="2"/>
      <c r="D396" s="3"/>
      <c r="H396" s="7"/>
    </row>
    <row r="397" spans="3:8" x14ac:dyDescent="0.25">
      <c r="C397" s="2"/>
      <c r="D397" s="3"/>
      <c r="H397" s="7"/>
    </row>
    <row r="398" spans="3:8" x14ac:dyDescent="0.25">
      <c r="C398" s="2"/>
      <c r="D398" s="3"/>
      <c r="H398" s="7"/>
    </row>
    <row r="399" spans="3:8" x14ac:dyDescent="0.25">
      <c r="C399" s="2"/>
      <c r="D399" s="3"/>
      <c r="H399" s="7"/>
    </row>
    <row r="400" spans="3:8" x14ac:dyDescent="0.25">
      <c r="C400" s="2"/>
      <c r="D400" s="3"/>
      <c r="H400" s="7"/>
    </row>
    <row r="401" spans="3:8" x14ac:dyDescent="0.25">
      <c r="C401" s="2"/>
      <c r="D401" s="3"/>
      <c r="H401" s="7"/>
    </row>
    <row r="402" spans="3:8" x14ac:dyDescent="0.25">
      <c r="C402" s="2"/>
      <c r="D402" s="3"/>
      <c r="H402" s="7"/>
    </row>
    <row r="403" spans="3:8" x14ac:dyDescent="0.25">
      <c r="C403" s="2"/>
      <c r="D403" s="3"/>
      <c r="H403" s="7"/>
    </row>
    <row r="404" spans="3:8" x14ac:dyDescent="0.25">
      <c r="C404" s="2"/>
      <c r="D404" s="3"/>
      <c r="H404" s="7"/>
    </row>
    <row r="405" spans="3:8" x14ac:dyDescent="0.25">
      <c r="C405" s="2"/>
      <c r="D405" s="3"/>
      <c r="H405" s="7"/>
    </row>
    <row r="406" spans="3:8" x14ac:dyDescent="0.25">
      <c r="C406" s="2"/>
      <c r="D406" s="3"/>
      <c r="H406" s="7"/>
    </row>
    <row r="407" spans="3:8" x14ac:dyDescent="0.25">
      <c r="C407" s="2"/>
      <c r="D407" s="3"/>
      <c r="H407" s="7"/>
    </row>
    <row r="408" spans="3:8" x14ac:dyDescent="0.25">
      <c r="C408" s="2"/>
      <c r="D408" s="3"/>
      <c r="H408" s="7"/>
    </row>
    <row r="409" spans="3:8" x14ac:dyDescent="0.25">
      <c r="C409" s="2"/>
      <c r="D409" s="3"/>
      <c r="H409" s="7"/>
    </row>
    <row r="410" spans="3:8" x14ac:dyDescent="0.25">
      <c r="C410" s="2"/>
      <c r="D410" s="3"/>
      <c r="H410" s="7"/>
    </row>
    <row r="411" spans="3:8" x14ac:dyDescent="0.25">
      <c r="C411" s="2"/>
      <c r="D411" s="3"/>
      <c r="H411" s="7"/>
    </row>
    <row r="412" spans="3:8" x14ac:dyDescent="0.25">
      <c r="C412" s="2"/>
      <c r="D412" s="3"/>
      <c r="H412" s="7"/>
    </row>
    <row r="413" spans="3:8" x14ac:dyDescent="0.25">
      <c r="C413" s="2"/>
      <c r="D413" s="3"/>
      <c r="H413" s="7"/>
    </row>
    <row r="414" spans="3:8" x14ac:dyDescent="0.25">
      <c r="C414" s="2"/>
      <c r="D414" s="3"/>
      <c r="H414" s="7"/>
    </row>
    <row r="415" spans="3:8" x14ac:dyDescent="0.25">
      <c r="C415" s="2"/>
      <c r="D415" s="3"/>
      <c r="H415" s="7"/>
    </row>
    <row r="416" spans="3:8" x14ac:dyDescent="0.25">
      <c r="C416" s="2"/>
      <c r="D416" s="3"/>
      <c r="H416" s="7"/>
    </row>
    <row r="417" spans="3:8" x14ac:dyDescent="0.25">
      <c r="C417" s="2"/>
      <c r="D417" s="3"/>
      <c r="H417" s="7"/>
    </row>
    <row r="418" spans="3:8" x14ac:dyDescent="0.25">
      <c r="C418" s="2"/>
      <c r="D418" s="3"/>
      <c r="H418" s="7"/>
    </row>
    <row r="419" spans="3:8" x14ac:dyDescent="0.25">
      <c r="C419" s="2"/>
      <c r="D419" s="3"/>
      <c r="H419" s="7"/>
    </row>
    <row r="420" spans="3:8" x14ac:dyDescent="0.25">
      <c r="C420" s="2"/>
      <c r="D420" s="3"/>
      <c r="H420" s="7"/>
    </row>
    <row r="421" spans="3:8" x14ac:dyDescent="0.25">
      <c r="C421" s="2"/>
      <c r="D421" s="3"/>
      <c r="H421" s="7"/>
    </row>
    <row r="422" spans="3:8" x14ac:dyDescent="0.25">
      <c r="C422" s="2"/>
      <c r="D422" s="3"/>
      <c r="H422" s="7"/>
    </row>
    <row r="423" spans="3:8" x14ac:dyDescent="0.25">
      <c r="C423" s="2"/>
      <c r="D423" s="3"/>
      <c r="H423" s="7"/>
    </row>
    <row r="424" spans="3:8" x14ac:dyDescent="0.25">
      <c r="C424" s="2"/>
      <c r="D424" s="3"/>
      <c r="H424" s="7"/>
    </row>
    <row r="425" spans="3:8" x14ac:dyDescent="0.25">
      <c r="C425" s="2"/>
      <c r="D425" s="3"/>
      <c r="H425" s="7"/>
    </row>
    <row r="426" spans="3:8" x14ac:dyDescent="0.25">
      <c r="C426" s="2"/>
      <c r="D426" s="3"/>
      <c r="H426" s="7"/>
    </row>
    <row r="427" spans="3:8" x14ac:dyDescent="0.25">
      <c r="C427" s="2"/>
      <c r="D427" s="3"/>
      <c r="H427" s="7"/>
    </row>
    <row r="428" spans="3:8" x14ac:dyDescent="0.25">
      <c r="C428" s="2"/>
      <c r="D428" s="3"/>
      <c r="H428" s="7"/>
    </row>
    <row r="429" spans="3:8" x14ac:dyDescent="0.25">
      <c r="C429" s="2"/>
      <c r="D429" s="3"/>
      <c r="H429" s="7"/>
    </row>
    <row r="430" spans="3:8" x14ac:dyDescent="0.25">
      <c r="C430" s="2"/>
      <c r="D430" s="3"/>
      <c r="H430" s="7"/>
    </row>
    <row r="431" spans="3:8" x14ac:dyDescent="0.25">
      <c r="C431" s="2"/>
      <c r="D431" s="3"/>
      <c r="H431" s="7"/>
    </row>
    <row r="432" spans="3:8" x14ac:dyDescent="0.25">
      <c r="C432" s="2"/>
      <c r="D432" s="3"/>
      <c r="H432" s="7"/>
    </row>
    <row r="433" spans="3:8" x14ac:dyDescent="0.25">
      <c r="C433" s="2"/>
      <c r="D433" s="3"/>
      <c r="H433" s="7"/>
    </row>
    <row r="434" spans="3:8" x14ac:dyDescent="0.25">
      <c r="C434" s="2"/>
      <c r="D434" s="3"/>
      <c r="H434" s="7"/>
    </row>
    <row r="435" spans="3:8" x14ac:dyDescent="0.25">
      <c r="C435" s="2"/>
      <c r="D435" s="3"/>
      <c r="H435" s="7"/>
    </row>
    <row r="436" spans="3:8" x14ac:dyDescent="0.25">
      <c r="C436" s="2"/>
      <c r="D436" s="3"/>
      <c r="H436" s="7"/>
    </row>
    <row r="437" spans="3:8" x14ac:dyDescent="0.25">
      <c r="C437" s="2"/>
      <c r="D437" s="3"/>
      <c r="H437" s="7"/>
    </row>
    <row r="438" spans="3:8" x14ac:dyDescent="0.25">
      <c r="C438" s="2"/>
      <c r="D438" s="3"/>
      <c r="H438" s="7"/>
    </row>
    <row r="439" spans="3:8" x14ac:dyDescent="0.25">
      <c r="C439" s="2"/>
      <c r="D439" s="3"/>
      <c r="H439" s="7"/>
    </row>
    <row r="440" spans="3:8" x14ac:dyDescent="0.25">
      <c r="C440" s="2"/>
      <c r="D440" s="3"/>
      <c r="H440" s="7"/>
    </row>
    <row r="441" spans="3:8" x14ac:dyDescent="0.25">
      <c r="C441" s="2"/>
      <c r="D441" s="3"/>
      <c r="H441" s="7"/>
    </row>
    <row r="442" spans="3:8" x14ac:dyDescent="0.25">
      <c r="C442" s="2"/>
      <c r="D442" s="3"/>
      <c r="H442" s="7"/>
    </row>
    <row r="443" spans="3:8" x14ac:dyDescent="0.25">
      <c r="C443" s="2"/>
      <c r="D443" s="3"/>
      <c r="H443" s="7"/>
    </row>
    <row r="444" spans="3:8" x14ac:dyDescent="0.25">
      <c r="C444" s="2"/>
      <c r="D444" s="3"/>
      <c r="H444" s="7"/>
    </row>
    <row r="445" spans="3:8" x14ac:dyDescent="0.25">
      <c r="C445" s="2"/>
      <c r="D445" s="3"/>
      <c r="H445" s="7"/>
    </row>
    <row r="446" spans="3:8" x14ac:dyDescent="0.25">
      <c r="C446" s="2"/>
      <c r="D446" s="3"/>
      <c r="H446" s="7"/>
    </row>
    <row r="447" spans="3:8" x14ac:dyDescent="0.25">
      <c r="C447" s="2"/>
      <c r="D447" s="3"/>
      <c r="H447" s="7"/>
    </row>
    <row r="448" spans="3:8" x14ac:dyDescent="0.25">
      <c r="C448" s="2"/>
      <c r="D448" s="3"/>
      <c r="H448" s="7"/>
    </row>
    <row r="449" spans="3:8" x14ac:dyDescent="0.25">
      <c r="C449" s="2"/>
      <c r="D449" s="3"/>
      <c r="H449" s="7"/>
    </row>
    <row r="450" spans="3:8" x14ac:dyDescent="0.25">
      <c r="C450" s="2"/>
      <c r="D450" s="3"/>
      <c r="H450" s="7"/>
    </row>
    <row r="451" spans="3:8" x14ac:dyDescent="0.25">
      <c r="C451" s="2"/>
      <c r="D451" s="3"/>
      <c r="H451" s="7"/>
    </row>
    <row r="452" spans="3:8" x14ac:dyDescent="0.25">
      <c r="C452" s="2"/>
      <c r="D452" s="3"/>
      <c r="H452" s="7"/>
    </row>
    <row r="453" spans="3:8" x14ac:dyDescent="0.25">
      <c r="C453" s="2"/>
      <c r="D453" s="3"/>
      <c r="H453" s="7"/>
    </row>
    <row r="454" spans="3:8" x14ac:dyDescent="0.25">
      <c r="C454" s="2"/>
      <c r="D454" s="3"/>
      <c r="H454" s="7"/>
    </row>
    <row r="455" spans="3:8" x14ac:dyDescent="0.25">
      <c r="C455" s="2"/>
      <c r="D455" s="3"/>
      <c r="H455" s="7"/>
    </row>
    <row r="456" spans="3:8" x14ac:dyDescent="0.25">
      <c r="C456" s="2"/>
      <c r="D456" s="3"/>
      <c r="H456" s="7"/>
    </row>
    <row r="457" spans="3:8" x14ac:dyDescent="0.25">
      <c r="C457" s="2"/>
      <c r="D457" s="3"/>
      <c r="H457" s="7"/>
    </row>
    <row r="458" spans="3:8" x14ac:dyDescent="0.25">
      <c r="C458" s="2"/>
      <c r="D458" s="3"/>
      <c r="H458" s="7"/>
    </row>
    <row r="459" spans="3:8" x14ac:dyDescent="0.25">
      <c r="C459" s="2"/>
      <c r="D459" s="3"/>
      <c r="H459" s="7"/>
    </row>
    <row r="460" spans="3:8" x14ac:dyDescent="0.25">
      <c r="C460" s="2"/>
      <c r="D460" s="3"/>
      <c r="H460" s="7"/>
    </row>
    <row r="461" spans="3:8" x14ac:dyDescent="0.25">
      <c r="C461" s="2"/>
      <c r="D461" s="3"/>
      <c r="H461" s="7"/>
    </row>
    <row r="462" spans="3:8" x14ac:dyDescent="0.25">
      <c r="C462" s="2"/>
      <c r="D462" s="3"/>
      <c r="H462" s="7"/>
    </row>
    <row r="463" spans="3:8" x14ac:dyDescent="0.25">
      <c r="C463" s="2"/>
      <c r="D463" s="3"/>
      <c r="H463" s="7"/>
    </row>
    <row r="464" spans="3:8" x14ac:dyDescent="0.25">
      <c r="C464" s="2"/>
      <c r="D464" s="3"/>
      <c r="H464" s="7"/>
    </row>
    <row r="465" spans="3:8" x14ac:dyDescent="0.25">
      <c r="C465" s="2"/>
      <c r="D465" s="3"/>
      <c r="H465" s="7"/>
    </row>
    <row r="466" spans="3:8" x14ac:dyDescent="0.25">
      <c r="C466" s="2"/>
      <c r="D466" s="3"/>
      <c r="H466" s="7"/>
    </row>
    <row r="467" spans="3:8" x14ac:dyDescent="0.25">
      <c r="C467" s="2"/>
      <c r="D467" s="3"/>
      <c r="H467" s="7"/>
    </row>
    <row r="468" spans="3:8" x14ac:dyDescent="0.25">
      <c r="C468" s="2"/>
      <c r="D468" s="3"/>
      <c r="H468" s="7"/>
    </row>
    <row r="469" spans="3:8" x14ac:dyDescent="0.25">
      <c r="C469" s="2"/>
      <c r="D469" s="3"/>
      <c r="H469" s="7"/>
    </row>
    <row r="470" spans="3:8" x14ac:dyDescent="0.25">
      <c r="C470" s="2"/>
      <c r="D470" s="3"/>
      <c r="H470" s="7"/>
    </row>
    <row r="471" spans="3:8" x14ac:dyDescent="0.25">
      <c r="C471" s="2"/>
      <c r="D471" s="3"/>
      <c r="H471" s="7"/>
    </row>
    <row r="472" spans="3:8" x14ac:dyDescent="0.25">
      <c r="C472" s="2"/>
      <c r="D472" s="3"/>
      <c r="H472" s="7"/>
    </row>
    <row r="473" spans="3:8" x14ac:dyDescent="0.25">
      <c r="C473" s="2"/>
      <c r="D473" s="3"/>
      <c r="H473" s="7"/>
    </row>
    <row r="474" spans="3:8" x14ac:dyDescent="0.25">
      <c r="C474" s="2"/>
      <c r="D474" s="3"/>
      <c r="H474" s="7"/>
    </row>
    <row r="475" spans="3:8" x14ac:dyDescent="0.25">
      <c r="C475" s="2"/>
      <c r="D475" s="3"/>
      <c r="H475" s="7"/>
    </row>
    <row r="476" spans="3:8" x14ac:dyDescent="0.25">
      <c r="C476" s="2"/>
      <c r="D476" s="3"/>
      <c r="H476" s="7"/>
    </row>
    <row r="477" spans="3:8" x14ac:dyDescent="0.25">
      <c r="C477" s="2"/>
      <c r="D477" s="3"/>
      <c r="H477" s="7"/>
    </row>
    <row r="478" spans="3:8" x14ac:dyDescent="0.25">
      <c r="C478" s="2"/>
      <c r="D478" s="3"/>
      <c r="H478" s="7"/>
    </row>
    <row r="479" spans="3:8" x14ac:dyDescent="0.25">
      <c r="C479" s="2"/>
      <c r="D479" s="3"/>
      <c r="H479" s="7"/>
    </row>
    <row r="480" spans="3:8" x14ac:dyDescent="0.25">
      <c r="C480" s="2"/>
      <c r="D480" s="3"/>
      <c r="H480" s="7"/>
    </row>
    <row r="481" spans="3:8" x14ac:dyDescent="0.25">
      <c r="C481" s="2"/>
      <c r="D481" s="3"/>
      <c r="H481" s="7"/>
    </row>
    <row r="482" spans="3:8" x14ac:dyDescent="0.25">
      <c r="C482" s="2"/>
      <c r="D482" s="3"/>
      <c r="H482" s="7"/>
    </row>
    <row r="483" spans="3:8" x14ac:dyDescent="0.25">
      <c r="C483" s="2"/>
      <c r="D483" s="3"/>
      <c r="H483" s="7"/>
    </row>
    <row r="484" spans="3:8" x14ac:dyDescent="0.25">
      <c r="C484" s="2"/>
      <c r="D484" s="3"/>
      <c r="H484" s="7"/>
    </row>
    <row r="485" spans="3:8" x14ac:dyDescent="0.25">
      <c r="C485" s="2"/>
      <c r="D485" s="3"/>
      <c r="H485" s="7"/>
    </row>
    <row r="486" spans="3:8" x14ac:dyDescent="0.25">
      <c r="C486" s="2"/>
      <c r="D486" s="3"/>
      <c r="H486" s="7"/>
    </row>
    <row r="487" spans="3:8" x14ac:dyDescent="0.25">
      <c r="C487" s="2"/>
      <c r="D487" s="3"/>
      <c r="H487" s="7"/>
    </row>
    <row r="488" spans="3:8" x14ac:dyDescent="0.25">
      <c r="C488" s="2"/>
      <c r="D488" s="3"/>
      <c r="H488" s="7"/>
    </row>
    <row r="489" spans="3:8" x14ac:dyDescent="0.25">
      <c r="C489" s="2"/>
      <c r="D489" s="3"/>
      <c r="H489" s="7"/>
    </row>
    <row r="490" spans="3:8" x14ac:dyDescent="0.25">
      <c r="C490" s="2"/>
      <c r="D490" s="3"/>
      <c r="H490" s="7"/>
    </row>
    <row r="491" spans="3:8" x14ac:dyDescent="0.25">
      <c r="C491" s="2"/>
      <c r="D491" s="3"/>
      <c r="H491" s="7"/>
    </row>
    <row r="492" spans="3:8" x14ac:dyDescent="0.25">
      <c r="C492" s="2"/>
      <c r="D492" s="3"/>
      <c r="H492" s="7"/>
    </row>
    <row r="493" spans="3:8" x14ac:dyDescent="0.25">
      <c r="C493" s="2"/>
      <c r="D493" s="3"/>
      <c r="H493" s="7"/>
    </row>
    <row r="494" spans="3:8" x14ac:dyDescent="0.25">
      <c r="C494" s="2"/>
      <c r="D494" s="3"/>
      <c r="H494" s="7"/>
    </row>
    <row r="495" spans="3:8" x14ac:dyDescent="0.25">
      <c r="C495" s="2"/>
      <c r="D495" s="3"/>
      <c r="H495" s="7"/>
    </row>
    <row r="496" spans="3:8" x14ac:dyDescent="0.25">
      <c r="C496" s="2"/>
      <c r="D496" s="3"/>
      <c r="H496" s="7"/>
    </row>
    <row r="497" spans="3:8" x14ac:dyDescent="0.25">
      <c r="C497" s="2"/>
      <c r="D497" s="3"/>
      <c r="H497" s="7"/>
    </row>
    <row r="498" spans="3:8" x14ac:dyDescent="0.25">
      <c r="C498" s="2"/>
      <c r="D498" s="3"/>
      <c r="H498" s="7"/>
    </row>
    <row r="499" spans="3:8" x14ac:dyDescent="0.25">
      <c r="C499" s="2"/>
      <c r="D499" s="3"/>
      <c r="H499" s="7"/>
    </row>
    <row r="500" spans="3:8" x14ac:dyDescent="0.25">
      <c r="C500" s="2"/>
      <c r="D500" s="3"/>
      <c r="H500" s="7"/>
    </row>
    <row r="501" spans="3:8" x14ac:dyDescent="0.25">
      <c r="C501" s="2"/>
      <c r="D501" s="3"/>
      <c r="H501" s="7"/>
    </row>
    <row r="502" spans="3:8" x14ac:dyDescent="0.25">
      <c r="C502" s="2"/>
      <c r="D502" s="3"/>
      <c r="H502" s="7"/>
    </row>
    <row r="503" spans="3:8" x14ac:dyDescent="0.25">
      <c r="C503" s="2"/>
      <c r="D503" s="3"/>
      <c r="H503" s="7"/>
    </row>
    <row r="504" spans="3:8" x14ac:dyDescent="0.25">
      <c r="C504" s="2"/>
      <c r="D504" s="3"/>
      <c r="H504" s="7"/>
    </row>
    <row r="505" spans="3:8" x14ac:dyDescent="0.25">
      <c r="C505" s="2"/>
      <c r="D505" s="3"/>
      <c r="H505" s="7"/>
    </row>
    <row r="506" spans="3:8" x14ac:dyDescent="0.25">
      <c r="C506" s="2"/>
      <c r="D506" s="3"/>
      <c r="H506" s="7"/>
    </row>
    <row r="507" spans="3:8" x14ac:dyDescent="0.25">
      <c r="C507" s="2"/>
      <c r="D507" s="3"/>
      <c r="H507" s="7"/>
    </row>
    <row r="508" spans="3:8" x14ac:dyDescent="0.25">
      <c r="C508" s="2"/>
      <c r="D508" s="3"/>
      <c r="H508" s="7"/>
    </row>
    <row r="509" spans="3:8" x14ac:dyDescent="0.25">
      <c r="C509" s="2"/>
      <c r="D509" s="3"/>
      <c r="H509" s="7"/>
    </row>
    <row r="510" spans="3:8" x14ac:dyDescent="0.25">
      <c r="C510" s="2"/>
      <c r="D510" s="3"/>
      <c r="H510" s="7"/>
    </row>
    <row r="511" spans="3:8" x14ac:dyDescent="0.25">
      <c r="C511" s="2"/>
      <c r="D511" s="3"/>
      <c r="H511" s="7"/>
    </row>
    <row r="512" spans="3:8" x14ac:dyDescent="0.25">
      <c r="C512" s="2"/>
      <c r="D512" s="3"/>
      <c r="H512" s="7"/>
    </row>
    <row r="513" spans="3:8" x14ac:dyDescent="0.25">
      <c r="C513" s="2"/>
      <c r="D513" s="3"/>
      <c r="H513" s="7"/>
    </row>
    <row r="514" spans="3:8" x14ac:dyDescent="0.25">
      <c r="C514" s="2"/>
      <c r="D514" s="3"/>
      <c r="H514" s="7"/>
    </row>
    <row r="515" spans="3:8" x14ac:dyDescent="0.25">
      <c r="C515" s="2"/>
      <c r="D515" s="3"/>
      <c r="H515" s="7"/>
    </row>
    <row r="516" spans="3:8" x14ac:dyDescent="0.25">
      <c r="C516" s="2"/>
      <c r="D516" s="3"/>
      <c r="H516" s="7"/>
    </row>
    <row r="517" spans="3:8" x14ac:dyDescent="0.25">
      <c r="C517" s="2"/>
      <c r="D517" s="3"/>
      <c r="H517" s="7"/>
    </row>
    <row r="518" spans="3:8" x14ac:dyDescent="0.25">
      <c r="C518" s="2"/>
      <c r="D518" s="3"/>
      <c r="H518" s="7"/>
    </row>
    <row r="519" spans="3:8" x14ac:dyDescent="0.25">
      <c r="C519" s="2"/>
      <c r="D519" s="3"/>
      <c r="H519" s="7"/>
    </row>
    <row r="520" spans="3:8" x14ac:dyDescent="0.25">
      <c r="C520" s="2"/>
      <c r="D520" s="3"/>
      <c r="H520" s="7"/>
    </row>
    <row r="521" spans="3:8" x14ac:dyDescent="0.25">
      <c r="C521" s="2"/>
      <c r="D521" s="3"/>
      <c r="H521" s="7"/>
    </row>
    <row r="522" spans="3:8" x14ac:dyDescent="0.25">
      <c r="C522" s="2"/>
      <c r="D522" s="3"/>
      <c r="H522" s="7"/>
    </row>
    <row r="523" spans="3:8" x14ac:dyDescent="0.25">
      <c r="C523" s="2"/>
      <c r="D523" s="3"/>
      <c r="H523" s="7"/>
    </row>
    <row r="524" spans="3:8" x14ac:dyDescent="0.25">
      <c r="C524" s="2"/>
      <c r="D524" s="3"/>
      <c r="H524" s="7"/>
    </row>
    <row r="525" spans="3:8" x14ac:dyDescent="0.25">
      <c r="C525" s="2"/>
      <c r="D525" s="3"/>
      <c r="H525" s="7"/>
    </row>
    <row r="526" spans="3:8" x14ac:dyDescent="0.25">
      <c r="C526" s="2"/>
      <c r="D526" s="3"/>
      <c r="H526" s="7"/>
    </row>
    <row r="527" spans="3:8" x14ac:dyDescent="0.25">
      <c r="C527" s="2"/>
      <c r="D527" s="3"/>
      <c r="H527" s="7"/>
    </row>
    <row r="528" spans="3:8" x14ac:dyDescent="0.25">
      <c r="C528" s="2"/>
      <c r="D528" s="3"/>
      <c r="H528" s="7"/>
    </row>
    <row r="529" spans="3:8" x14ac:dyDescent="0.25">
      <c r="C529" s="2"/>
      <c r="D529" s="3"/>
      <c r="H529" s="7"/>
    </row>
    <row r="530" spans="3:8" x14ac:dyDescent="0.25">
      <c r="C530" s="2"/>
      <c r="D530" s="3"/>
      <c r="H530" s="7"/>
    </row>
    <row r="531" spans="3:8" x14ac:dyDescent="0.25">
      <c r="C531" s="2"/>
      <c r="D531" s="3"/>
      <c r="H531" s="7"/>
    </row>
    <row r="532" spans="3:8" x14ac:dyDescent="0.25">
      <c r="C532" s="2"/>
      <c r="D532" s="3"/>
      <c r="H532" s="7"/>
    </row>
    <row r="533" spans="3:8" x14ac:dyDescent="0.25">
      <c r="C533" s="2"/>
      <c r="D533" s="3"/>
      <c r="H533" s="7"/>
    </row>
    <row r="534" spans="3:8" x14ac:dyDescent="0.25">
      <c r="C534" s="2"/>
      <c r="D534" s="3"/>
      <c r="H534" s="7"/>
    </row>
    <row r="535" spans="3:8" x14ac:dyDescent="0.25">
      <c r="C535" s="2"/>
      <c r="D535" s="3"/>
      <c r="H535" s="7"/>
    </row>
    <row r="536" spans="3:8" x14ac:dyDescent="0.25">
      <c r="C536" s="2"/>
      <c r="D536" s="3"/>
      <c r="H536" s="7"/>
    </row>
    <row r="537" spans="3:8" x14ac:dyDescent="0.25">
      <c r="C537" s="2"/>
      <c r="D537" s="3"/>
      <c r="H537" s="7"/>
    </row>
    <row r="538" spans="3:8" x14ac:dyDescent="0.25">
      <c r="C538" s="2"/>
      <c r="D538" s="3"/>
      <c r="H538" s="7"/>
    </row>
    <row r="539" spans="3:8" x14ac:dyDescent="0.25">
      <c r="C539" s="2"/>
      <c r="D539" s="3"/>
      <c r="H539" s="7"/>
    </row>
    <row r="540" spans="3:8" x14ac:dyDescent="0.25">
      <c r="C540" s="2"/>
      <c r="D540" s="3"/>
      <c r="H540" s="7"/>
    </row>
    <row r="541" spans="3:8" x14ac:dyDescent="0.25">
      <c r="C541" s="2"/>
      <c r="D541" s="3"/>
      <c r="H541" s="7"/>
    </row>
    <row r="542" spans="3:8" x14ac:dyDescent="0.25">
      <c r="C542" s="2"/>
      <c r="D542" s="3"/>
      <c r="H542" s="7"/>
    </row>
    <row r="543" spans="3:8" x14ac:dyDescent="0.25">
      <c r="C543" s="2"/>
      <c r="D543" s="3"/>
      <c r="H543" s="7"/>
    </row>
    <row r="544" spans="3:8" x14ac:dyDescent="0.25">
      <c r="C544" s="2"/>
      <c r="D544" s="3"/>
      <c r="H544" s="7"/>
    </row>
    <row r="545" spans="3:8" x14ac:dyDescent="0.25">
      <c r="C545" s="2"/>
      <c r="D545" s="3"/>
      <c r="H545" s="7"/>
    </row>
    <row r="546" spans="3:8" x14ac:dyDescent="0.25">
      <c r="C546" s="2"/>
      <c r="D546" s="3"/>
      <c r="H546" s="7"/>
    </row>
    <row r="547" spans="3:8" x14ac:dyDescent="0.25">
      <c r="C547" s="2"/>
      <c r="D547" s="3"/>
      <c r="H547" s="7"/>
    </row>
    <row r="548" spans="3:8" x14ac:dyDescent="0.25">
      <c r="C548" s="2"/>
      <c r="D548" s="3"/>
      <c r="H548" s="7"/>
    </row>
    <row r="549" spans="3:8" x14ac:dyDescent="0.25">
      <c r="C549" s="2"/>
      <c r="D549" s="3"/>
      <c r="H549" s="7"/>
    </row>
    <row r="550" spans="3:8" x14ac:dyDescent="0.25">
      <c r="C550" s="2"/>
      <c r="D550" s="3"/>
      <c r="H550" s="7"/>
    </row>
    <row r="551" spans="3:8" x14ac:dyDescent="0.25">
      <c r="C551" s="2"/>
      <c r="D551" s="3"/>
      <c r="H551" s="7"/>
    </row>
    <row r="552" spans="3:8" x14ac:dyDescent="0.25">
      <c r="C552" s="2"/>
      <c r="D552" s="3"/>
      <c r="H552" s="7"/>
    </row>
    <row r="553" spans="3:8" x14ac:dyDescent="0.25">
      <c r="C553" s="2"/>
      <c r="D553" s="3"/>
      <c r="H553" s="7"/>
    </row>
    <row r="554" spans="3:8" x14ac:dyDescent="0.25">
      <c r="C554" s="2"/>
      <c r="D554" s="3"/>
      <c r="H554" s="7"/>
    </row>
    <row r="555" spans="3:8" x14ac:dyDescent="0.25">
      <c r="C555" s="2"/>
      <c r="D555" s="3"/>
      <c r="H555" s="7"/>
    </row>
    <row r="556" spans="3:8" x14ac:dyDescent="0.25">
      <c r="C556" s="2"/>
      <c r="D556" s="3"/>
      <c r="H556" s="7"/>
    </row>
    <row r="557" spans="3:8" x14ac:dyDescent="0.25">
      <c r="C557" s="2"/>
      <c r="D557" s="3"/>
      <c r="H557" s="7"/>
    </row>
    <row r="558" spans="3:8" x14ac:dyDescent="0.25">
      <c r="C558" s="2"/>
      <c r="D558" s="3"/>
      <c r="H558" s="7"/>
    </row>
    <row r="559" spans="3:8" x14ac:dyDescent="0.25">
      <c r="C559" s="2"/>
      <c r="D559" s="3"/>
      <c r="H559" s="7"/>
    </row>
    <row r="560" spans="3:8" x14ac:dyDescent="0.25">
      <c r="C560" s="2"/>
      <c r="D560" s="3"/>
      <c r="H560" s="7"/>
    </row>
    <row r="561" spans="3:8" x14ac:dyDescent="0.25">
      <c r="C561" s="2"/>
      <c r="D561" s="3"/>
      <c r="H561" s="7"/>
    </row>
    <row r="562" spans="3:8" x14ac:dyDescent="0.25">
      <c r="C562" s="2"/>
      <c r="D562" s="3"/>
      <c r="H562" s="7"/>
    </row>
    <row r="563" spans="3:8" x14ac:dyDescent="0.25">
      <c r="C563" s="2"/>
      <c r="D563" s="3"/>
      <c r="H563" s="7"/>
    </row>
    <row r="564" spans="3:8" x14ac:dyDescent="0.25">
      <c r="C564" s="2"/>
      <c r="D564" s="3"/>
      <c r="H564" s="7"/>
    </row>
    <row r="565" spans="3:8" x14ac:dyDescent="0.25">
      <c r="C565" s="2"/>
      <c r="D565" s="3"/>
      <c r="H565" s="7"/>
    </row>
    <row r="566" spans="3:8" x14ac:dyDescent="0.25">
      <c r="C566" s="2"/>
      <c r="D566" s="3"/>
      <c r="H566" s="7"/>
    </row>
    <row r="567" spans="3:8" x14ac:dyDescent="0.25">
      <c r="C567" s="2"/>
      <c r="D567" s="3"/>
      <c r="H567" s="7"/>
    </row>
    <row r="568" spans="3:8" x14ac:dyDescent="0.25">
      <c r="C568" s="2"/>
      <c r="D568" s="3"/>
      <c r="H568" s="7"/>
    </row>
    <row r="569" spans="3:8" x14ac:dyDescent="0.25">
      <c r="C569" s="2"/>
      <c r="D569" s="3"/>
      <c r="H569" s="7"/>
    </row>
    <row r="570" spans="3:8" x14ac:dyDescent="0.25">
      <c r="C570" s="2"/>
      <c r="D570" s="3"/>
      <c r="H570" s="7"/>
    </row>
    <row r="571" spans="3:8" x14ac:dyDescent="0.25">
      <c r="C571" s="2"/>
      <c r="D571" s="3"/>
      <c r="H571" s="7"/>
    </row>
    <row r="572" spans="3:8" x14ac:dyDescent="0.25">
      <c r="C572" s="2"/>
      <c r="D572" s="3"/>
      <c r="H572" s="7"/>
    </row>
    <row r="573" spans="3:8" x14ac:dyDescent="0.25">
      <c r="C573" s="2"/>
      <c r="D573" s="3"/>
      <c r="H573" s="7"/>
    </row>
    <row r="574" spans="3:8" x14ac:dyDescent="0.25">
      <c r="C574" s="2"/>
      <c r="D574" s="3"/>
      <c r="H574" s="7"/>
    </row>
    <row r="575" spans="3:8" x14ac:dyDescent="0.25">
      <c r="C575" s="2"/>
      <c r="D575" s="3"/>
      <c r="H575" s="7"/>
    </row>
    <row r="576" spans="3:8" x14ac:dyDescent="0.25">
      <c r="C576" s="2"/>
      <c r="D576" s="3"/>
      <c r="H576" s="7"/>
    </row>
    <row r="577" spans="3:8" x14ac:dyDescent="0.25">
      <c r="C577" s="2"/>
      <c r="D577" s="3"/>
      <c r="H577" s="7"/>
    </row>
    <row r="578" spans="3:8" x14ac:dyDescent="0.25">
      <c r="C578" s="2"/>
      <c r="D578" s="3"/>
      <c r="H578" s="7"/>
    </row>
    <row r="579" spans="3:8" x14ac:dyDescent="0.25">
      <c r="C579" s="2"/>
      <c r="D579" s="3"/>
      <c r="H579" s="7"/>
    </row>
    <row r="580" spans="3:8" x14ac:dyDescent="0.25">
      <c r="C580" s="2"/>
      <c r="D580" s="3"/>
      <c r="H580" s="7"/>
    </row>
    <row r="581" spans="3:8" x14ac:dyDescent="0.25">
      <c r="C581" s="2"/>
      <c r="D581" s="3"/>
      <c r="H581" s="7"/>
    </row>
    <row r="582" spans="3:8" x14ac:dyDescent="0.25">
      <c r="C582" s="2"/>
      <c r="D582" s="3"/>
      <c r="H582" s="7"/>
    </row>
    <row r="583" spans="3:8" x14ac:dyDescent="0.25">
      <c r="C583" s="2"/>
      <c r="D583" s="3"/>
      <c r="H583" s="7"/>
    </row>
    <row r="584" spans="3:8" x14ac:dyDescent="0.25">
      <c r="C584" s="2"/>
      <c r="D584" s="3"/>
      <c r="H584" s="7"/>
    </row>
    <row r="585" spans="3:8" x14ac:dyDescent="0.25">
      <c r="C585" s="2"/>
      <c r="D585" s="3"/>
      <c r="H585" s="7"/>
    </row>
    <row r="586" spans="3:8" x14ac:dyDescent="0.25">
      <c r="C586" s="2"/>
      <c r="D586" s="3"/>
      <c r="H586" s="7"/>
    </row>
    <row r="587" spans="3:8" x14ac:dyDescent="0.25">
      <c r="C587" s="2"/>
      <c r="D587" s="3"/>
      <c r="H587" s="7"/>
    </row>
    <row r="588" spans="3:8" x14ac:dyDescent="0.25">
      <c r="C588" s="2"/>
      <c r="D588" s="3"/>
      <c r="H588" s="7"/>
    </row>
    <row r="589" spans="3:8" x14ac:dyDescent="0.25">
      <c r="C589" s="2"/>
      <c r="D589" s="3"/>
      <c r="H589" s="7"/>
    </row>
    <row r="590" spans="3:8" x14ac:dyDescent="0.25">
      <c r="C590" s="2"/>
      <c r="D590" s="3"/>
      <c r="H590" s="7"/>
    </row>
    <row r="591" spans="3:8" x14ac:dyDescent="0.25">
      <c r="C591" s="2"/>
      <c r="D591" s="3"/>
      <c r="H591" s="7"/>
    </row>
    <row r="592" spans="3:8" x14ac:dyDescent="0.25">
      <c r="C592" s="2"/>
      <c r="D592" s="3"/>
      <c r="H592" s="7"/>
    </row>
    <row r="593" spans="3:8" x14ac:dyDescent="0.25">
      <c r="C593" s="2"/>
      <c r="D593" s="3"/>
      <c r="H593" s="7"/>
    </row>
    <row r="594" spans="3:8" x14ac:dyDescent="0.25">
      <c r="C594" s="2"/>
      <c r="D594" s="3"/>
      <c r="H594" s="7"/>
    </row>
    <row r="595" spans="3:8" x14ac:dyDescent="0.25">
      <c r="C595" s="2"/>
      <c r="D595" s="3"/>
      <c r="H595" s="7"/>
    </row>
    <row r="596" spans="3:8" x14ac:dyDescent="0.25">
      <c r="C596" s="2"/>
      <c r="D596" s="3"/>
      <c r="H596" s="7"/>
    </row>
    <row r="597" spans="3:8" x14ac:dyDescent="0.25">
      <c r="C597" s="2"/>
      <c r="D597" s="3"/>
      <c r="H597" s="7"/>
    </row>
    <row r="598" spans="3:8" x14ac:dyDescent="0.25">
      <c r="C598" s="2"/>
      <c r="D598" s="3"/>
      <c r="H598" s="7"/>
    </row>
    <row r="599" spans="3:8" x14ac:dyDescent="0.25">
      <c r="C599" s="2"/>
      <c r="D599" s="3"/>
      <c r="H599" s="7"/>
    </row>
    <row r="600" spans="3:8" x14ac:dyDescent="0.25">
      <c r="C600" s="2"/>
      <c r="D600" s="3"/>
      <c r="H600" s="7"/>
    </row>
    <row r="601" spans="3:8" x14ac:dyDescent="0.25">
      <c r="C601" s="2"/>
      <c r="D601" s="3"/>
      <c r="H601" s="7"/>
    </row>
    <row r="602" spans="3:8" x14ac:dyDescent="0.25">
      <c r="C602" s="2"/>
      <c r="D602" s="3"/>
      <c r="H602" s="7"/>
    </row>
    <row r="603" spans="3:8" x14ac:dyDescent="0.25">
      <c r="C603" s="2"/>
      <c r="D603" s="3"/>
      <c r="H603" s="7"/>
    </row>
    <row r="604" spans="3:8" x14ac:dyDescent="0.25">
      <c r="C604" s="2"/>
      <c r="D604" s="3"/>
      <c r="H604" s="7"/>
    </row>
    <row r="605" spans="3:8" x14ac:dyDescent="0.25">
      <c r="C605" s="2"/>
      <c r="D605" s="3"/>
      <c r="H605" s="7"/>
    </row>
    <row r="606" spans="3:8" x14ac:dyDescent="0.25">
      <c r="C606" s="2"/>
      <c r="D606" s="3"/>
      <c r="H606" s="7"/>
    </row>
    <row r="607" spans="3:8" x14ac:dyDescent="0.25">
      <c r="C607" s="2"/>
      <c r="D607" s="3"/>
      <c r="H607" s="7"/>
    </row>
    <row r="608" spans="3:8" x14ac:dyDescent="0.25">
      <c r="C608" s="2"/>
      <c r="D608" s="3"/>
      <c r="H608" s="7"/>
    </row>
    <row r="609" spans="3:8" x14ac:dyDescent="0.25">
      <c r="C609" s="2"/>
      <c r="D609" s="3"/>
      <c r="H609" s="7"/>
    </row>
    <row r="610" spans="3:8" x14ac:dyDescent="0.25">
      <c r="C610" s="2"/>
      <c r="D610" s="3"/>
      <c r="H610" s="7"/>
    </row>
    <row r="611" spans="3:8" x14ac:dyDescent="0.25">
      <c r="C611" s="2"/>
      <c r="D611" s="3"/>
      <c r="H611" s="7"/>
    </row>
    <row r="612" spans="3:8" x14ac:dyDescent="0.25">
      <c r="C612" s="2"/>
      <c r="D612" s="3"/>
      <c r="H612" s="7"/>
    </row>
    <row r="613" spans="3:8" x14ac:dyDescent="0.25">
      <c r="C613" s="2"/>
      <c r="D613" s="3"/>
      <c r="H613" s="7"/>
    </row>
    <row r="614" spans="3:8" x14ac:dyDescent="0.25">
      <c r="C614" s="2"/>
      <c r="D614" s="3"/>
      <c r="H614" s="7"/>
    </row>
    <row r="615" spans="3:8" x14ac:dyDescent="0.25">
      <c r="C615" s="2"/>
      <c r="D615" s="3"/>
      <c r="H615" s="7"/>
    </row>
    <row r="616" spans="3:8" x14ac:dyDescent="0.25">
      <c r="C616" s="2"/>
      <c r="D616" s="3"/>
      <c r="H616" s="7"/>
    </row>
    <row r="617" spans="3:8" x14ac:dyDescent="0.25">
      <c r="C617" s="2"/>
      <c r="D617" s="3"/>
      <c r="H617" s="7"/>
    </row>
    <row r="618" spans="3:8" x14ac:dyDescent="0.25">
      <c r="C618" s="2"/>
      <c r="D618" s="3"/>
      <c r="H618" s="7"/>
    </row>
    <row r="619" spans="3:8" x14ac:dyDescent="0.25">
      <c r="C619" s="2"/>
      <c r="D619" s="3"/>
      <c r="H619" s="7"/>
    </row>
    <row r="620" spans="3:8" x14ac:dyDescent="0.25">
      <c r="C620" s="2"/>
      <c r="D620" s="3"/>
      <c r="H620" s="7"/>
    </row>
    <row r="621" spans="3:8" x14ac:dyDescent="0.25">
      <c r="C621" s="2"/>
      <c r="D621" s="3"/>
      <c r="H621" s="7"/>
    </row>
    <row r="622" spans="3:8" x14ac:dyDescent="0.25">
      <c r="C622" s="2"/>
      <c r="D622" s="3"/>
      <c r="H622" s="7"/>
    </row>
    <row r="623" spans="3:8" x14ac:dyDescent="0.25">
      <c r="C623" s="2"/>
      <c r="D623" s="3"/>
      <c r="H623" s="7"/>
    </row>
    <row r="624" spans="3:8" x14ac:dyDescent="0.25">
      <c r="C624" s="2"/>
      <c r="D624" s="3"/>
      <c r="H624" s="7"/>
    </row>
    <row r="625" spans="3:8" x14ac:dyDescent="0.25">
      <c r="C625" s="2"/>
      <c r="D625" s="3"/>
      <c r="H625" s="7"/>
    </row>
    <row r="626" spans="3:8" x14ac:dyDescent="0.25">
      <c r="C626" s="2"/>
      <c r="D626" s="3"/>
      <c r="H626" s="7"/>
    </row>
    <row r="627" spans="3:8" x14ac:dyDescent="0.25">
      <c r="C627" s="2"/>
      <c r="D627" s="3"/>
      <c r="H627" s="7"/>
    </row>
    <row r="628" spans="3:8" x14ac:dyDescent="0.25">
      <c r="C628" s="2"/>
      <c r="D628" s="3"/>
      <c r="H628" s="7"/>
    </row>
    <row r="629" spans="3:8" x14ac:dyDescent="0.25">
      <c r="C629" s="2"/>
      <c r="D629" s="3"/>
      <c r="H629" s="7"/>
    </row>
    <row r="630" spans="3:8" x14ac:dyDescent="0.25">
      <c r="C630" s="2"/>
      <c r="D630" s="3"/>
      <c r="H630" s="7"/>
    </row>
    <row r="631" spans="3:8" x14ac:dyDescent="0.25">
      <c r="C631" s="2"/>
      <c r="D631" s="3"/>
      <c r="H631" s="7"/>
    </row>
    <row r="632" spans="3:8" x14ac:dyDescent="0.25">
      <c r="C632" s="2"/>
      <c r="D632" s="3"/>
      <c r="H632" s="7"/>
    </row>
    <row r="633" spans="3:8" x14ac:dyDescent="0.25">
      <c r="C633" s="2"/>
      <c r="D633" s="3"/>
      <c r="H633" s="7"/>
    </row>
    <row r="634" spans="3:8" x14ac:dyDescent="0.25">
      <c r="C634" s="2"/>
      <c r="D634" s="3"/>
      <c r="H634" s="7"/>
    </row>
    <row r="635" spans="3:8" x14ac:dyDescent="0.25">
      <c r="C635" s="2"/>
      <c r="D635" s="3"/>
      <c r="H635" s="7"/>
    </row>
    <row r="636" spans="3:8" x14ac:dyDescent="0.25">
      <c r="C636" s="2"/>
      <c r="D636" s="3"/>
      <c r="H636" s="7"/>
    </row>
    <row r="637" spans="3:8" x14ac:dyDescent="0.25">
      <c r="C637" s="2"/>
      <c r="D637" s="3"/>
      <c r="H637" s="7"/>
    </row>
    <row r="638" spans="3:8" x14ac:dyDescent="0.25">
      <c r="C638" s="2"/>
      <c r="D638" s="3"/>
      <c r="H638" s="7"/>
    </row>
    <row r="639" spans="3:8" x14ac:dyDescent="0.25">
      <c r="C639" s="2"/>
      <c r="D639" s="3"/>
      <c r="H639" s="7"/>
    </row>
    <row r="640" spans="3:8" x14ac:dyDescent="0.25">
      <c r="C640" s="2"/>
      <c r="D640" s="3"/>
      <c r="H640" s="7"/>
    </row>
    <row r="641" spans="3:8" x14ac:dyDescent="0.25">
      <c r="C641" s="2"/>
      <c r="D641" s="3"/>
      <c r="H641" s="7"/>
    </row>
    <row r="642" spans="3:8" x14ac:dyDescent="0.25">
      <c r="C642" s="2"/>
      <c r="D642" s="3"/>
      <c r="H642" s="7"/>
    </row>
    <row r="643" spans="3:8" x14ac:dyDescent="0.25">
      <c r="C643" s="2"/>
      <c r="D643" s="3"/>
      <c r="H643" s="7"/>
    </row>
    <row r="644" spans="3:8" x14ac:dyDescent="0.25">
      <c r="C644" s="2"/>
      <c r="D644" s="3"/>
      <c r="H644" s="7"/>
    </row>
    <row r="645" spans="3:8" x14ac:dyDescent="0.25">
      <c r="C645" s="2"/>
      <c r="D645" s="3"/>
      <c r="H645" s="7"/>
    </row>
    <row r="646" spans="3:8" x14ac:dyDescent="0.25">
      <c r="C646" s="2"/>
      <c r="D646" s="3"/>
      <c r="H646" s="7"/>
    </row>
    <row r="647" spans="3:8" x14ac:dyDescent="0.25">
      <c r="C647" s="2"/>
      <c r="D647" s="3"/>
      <c r="H647" s="7"/>
    </row>
    <row r="648" spans="3:8" x14ac:dyDescent="0.25">
      <c r="C648" s="2"/>
      <c r="D648" s="3"/>
      <c r="H648" s="7"/>
    </row>
    <row r="649" spans="3:8" x14ac:dyDescent="0.25">
      <c r="C649" s="2"/>
      <c r="D649" s="3"/>
      <c r="H649" s="7"/>
    </row>
    <row r="650" spans="3:8" x14ac:dyDescent="0.25">
      <c r="C650" s="2"/>
      <c r="D650" s="3"/>
      <c r="H650" s="7"/>
    </row>
    <row r="651" spans="3:8" x14ac:dyDescent="0.25">
      <c r="C651" s="2"/>
      <c r="D651" s="3"/>
      <c r="H651" s="7"/>
    </row>
    <row r="652" spans="3:8" x14ac:dyDescent="0.25">
      <c r="C652" s="2"/>
      <c r="D652" s="3"/>
      <c r="H652" s="7"/>
    </row>
    <row r="653" spans="3:8" x14ac:dyDescent="0.25">
      <c r="C653" s="2"/>
      <c r="D653" s="3"/>
      <c r="H653" s="7"/>
    </row>
    <row r="654" spans="3:8" x14ac:dyDescent="0.25">
      <c r="C654" s="2"/>
      <c r="D654" s="3"/>
      <c r="H654" s="7"/>
    </row>
    <row r="655" spans="3:8" x14ac:dyDescent="0.25">
      <c r="C655" s="2"/>
      <c r="D655" s="3"/>
      <c r="H655" s="7"/>
    </row>
    <row r="656" spans="3:8" x14ac:dyDescent="0.25">
      <c r="C656" s="2"/>
      <c r="D656" s="3"/>
      <c r="H656" s="7"/>
    </row>
    <row r="657" spans="3:8" x14ac:dyDescent="0.25">
      <c r="C657" s="2"/>
      <c r="D657" s="3"/>
      <c r="H657" s="7"/>
    </row>
    <row r="658" spans="3:8" x14ac:dyDescent="0.25">
      <c r="C658" s="2"/>
      <c r="D658" s="3"/>
      <c r="H658" s="7"/>
    </row>
    <row r="659" spans="3:8" x14ac:dyDescent="0.25">
      <c r="C659" s="2"/>
      <c r="D659" s="3"/>
      <c r="H659" s="7"/>
    </row>
    <row r="660" spans="3:8" x14ac:dyDescent="0.25">
      <c r="C660" s="2"/>
      <c r="D660" s="3"/>
      <c r="H660" s="7"/>
    </row>
    <row r="661" spans="3:8" x14ac:dyDescent="0.25">
      <c r="C661" s="2"/>
      <c r="D661" s="3"/>
      <c r="H661" s="7"/>
    </row>
    <row r="662" spans="3:8" x14ac:dyDescent="0.25">
      <c r="C662" s="2"/>
      <c r="D662" s="3"/>
      <c r="H662" s="7"/>
    </row>
    <row r="663" spans="3:8" x14ac:dyDescent="0.25">
      <c r="C663" s="2"/>
      <c r="D663" s="3"/>
      <c r="H663" s="7"/>
    </row>
    <row r="664" spans="3:8" x14ac:dyDescent="0.25">
      <c r="C664" s="2"/>
      <c r="D664" s="3"/>
      <c r="H664" s="7"/>
    </row>
    <row r="665" spans="3:8" x14ac:dyDescent="0.25">
      <c r="C665" s="2"/>
      <c r="D665" s="3"/>
      <c r="H665" s="7"/>
    </row>
    <row r="666" spans="3:8" x14ac:dyDescent="0.25">
      <c r="C666" s="2"/>
      <c r="D666" s="3"/>
      <c r="H666" s="7"/>
    </row>
    <row r="667" spans="3:8" x14ac:dyDescent="0.25">
      <c r="C667" s="2"/>
      <c r="D667" s="3"/>
      <c r="H667" s="7"/>
    </row>
    <row r="668" spans="3:8" x14ac:dyDescent="0.25">
      <c r="C668" s="2"/>
      <c r="D668" s="3"/>
      <c r="H668" s="7"/>
    </row>
    <row r="669" spans="3:8" x14ac:dyDescent="0.25">
      <c r="C669" s="2"/>
      <c r="D669" s="3"/>
      <c r="H669" s="7"/>
    </row>
    <row r="670" spans="3:8" x14ac:dyDescent="0.25">
      <c r="C670" s="2"/>
      <c r="D670" s="3"/>
      <c r="H670" s="7"/>
    </row>
    <row r="671" spans="3:8" x14ac:dyDescent="0.25">
      <c r="C671" s="2"/>
      <c r="D671" s="3"/>
      <c r="H671" s="7"/>
    </row>
    <row r="672" spans="3:8" x14ac:dyDescent="0.25">
      <c r="C672" s="2"/>
      <c r="D672" s="3"/>
      <c r="H672" s="7"/>
    </row>
    <row r="673" spans="3:8" x14ac:dyDescent="0.25">
      <c r="C673" s="2"/>
      <c r="D673" s="3"/>
      <c r="H673" s="7"/>
    </row>
    <row r="674" spans="3:8" x14ac:dyDescent="0.25">
      <c r="C674" s="2"/>
      <c r="D674" s="3"/>
      <c r="H674" s="7"/>
    </row>
    <row r="675" spans="3:8" x14ac:dyDescent="0.25">
      <c r="C675" s="2"/>
      <c r="D675" s="3"/>
      <c r="H675" s="7"/>
    </row>
    <row r="676" spans="3:8" x14ac:dyDescent="0.25">
      <c r="C676" s="2"/>
      <c r="D676" s="3"/>
      <c r="H676" s="7"/>
    </row>
    <row r="677" spans="3:8" x14ac:dyDescent="0.25">
      <c r="C677" s="2"/>
      <c r="D677" s="3"/>
      <c r="H677" s="7"/>
    </row>
    <row r="678" spans="3:8" x14ac:dyDescent="0.25">
      <c r="C678" s="2"/>
      <c r="D678" s="3"/>
      <c r="H678" s="7"/>
    </row>
    <row r="679" spans="3:8" x14ac:dyDescent="0.25">
      <c r="C679" s="2"/>
      <c r="D679" s="3"/>
      <c r="H679" s="7"/>
    </row>
    <row r="680" spans="3:8" x14ac:dyDescent="0.25">
      <c r="C680" s="2"/>
      <c r="D680" s="3"/>
      <c r="H680" s="7"/>
    </row>
    <row r="681" spans="3:8" x14ac:dyDescent="0.25">
      <c r="C681" s="2"/>
      <c r="D681" s="3"/>
      <c r="H681" s="7"/>
    </row>
    <row r="682" spans="3:8" x14ac:dyDescent="0.25">
      <c r="C682" s="2"/>
      <c r="D682" s="3"/>
      <c r="H682" s="7"/>
    </row>
    <row r="683" spans="3:8" x14ac:dyDescent="0.25">
      <c r="C683" s="2"/>
      <c r="D683" s="3"/>
      <c r="H683" s="7"/>
    </row>
    <row r="684" spans="3:8" x14ac:dyDescent="0.25">
      <c r="C684" s="2"/>
      <c r="D684" s="3"/>
      <c r="H684" s="7"/>
    </row>
    <row r="685" spans="3:8" x14ac:dyDescent="0.25">
      <c r="C685" s="2"/>
      <c r="D685" s="3"/>
      <c r="H685" s="7"/>
    </row>
    <row r="686" spans="3:8" x14ac:dyDescent="0.25">
      <c r="C686" s="2"/>
      <c r="D686" s="3"/>
      <c r="H686" s="7"/>
    </row>
    <row r="687" spans="3:8" x14ac:dyDescent="0.25">
      <c r="C687" s="2"/>
      <c r="D687" s="3"/>
      <c r="H687" s="7"/>
    </row>
    <row r="688" spans="3:8" x14ac:dyDescent="0.25">
      <c r="C688" s="2"/>
      <c r="D688" s="3"/>
      <c r="H688" s="7"/>
    </row>
    <row r="689" spans="3:8" x14ac:dyDescent="0.25">
      <c r="C689" s="2"/>
      <c r="D689" s="3"/>
      <c r="H689" s="7"/>
    </row>
    <row r="690" spans="3:8" x14ac:dyDescent="0.25">
      <c r="C690" s="2"/>
      <c r="D690" s="3"/>
      <c r="H690" s="7"/>
    </row>
    <row r="691" spans="3:8" x14ac:dyDescent="0.25">
      <c r="C691" s="2"/>
      <c r="D691" s="3"/>
      <c r="H691" s="7"/>
    </row>
    <row r="692" spans="3:8" x14ac:dyDescent="0.25">
      <c r="C692" s="2"/>
      <c r="D692" s="3"/>
      <c r="H692" s="7"/>
    </row>
    <row r="693" spans="3:8" x14ac:dyDescent="0.25">
      <c r="C693" s="2"/>
      <c r="D693" s="3"/>
      <c r="H693" s="7"/>
    </row>
    <row r="694" spans="3:8" x14ac:dyDescent="0.25">
      <c r="C694" s="2"/>
      <c r="D694" s="3"/>
      <c r="H694" s="7"/>
    </row>
    <row r="695" spans="3:8" x14ac:dyDescent="0.25">
      <c r="C695" s="2"/>
      <c r="D695" s="3"/>
      <c r="H695" s="7"/>
    </row>
    <row r="696" spans="3:8" x14ac:dyDescent="0.25">
      <c r="C696" s="2"/>
      <c r="D696" s="3"/>
      <c r="H696" s="7"/>
    </row>
    <row r="697" spans="3:8" x14ac:dyDescent="0.25">
      <c r="C697" s="2"/>
      <c r="D697" s="3"/>
      <c r="H697" s="7"/>
    </row>
    <row r="698" spans="3:8" x14ac:dyDescent="0.25">
      <c r="C698" s="2"/>
      <c r="D698" s="3"/>
      <c r="H698" s="7"/>
    </row>
    <row r="699" spans="3:8" x14ac:dyDescent="0.25">
      <c r="C699" s="2"/>
      <c r="D699" s="3"/>
      <c r="H699" s="7"/>
    </row>
    <row r="700" spans="3:8" x14ac:dyDescent="0.25">
      <c r="C700" s="2"/>
      <c r="D700" s="3"/>
      <c r="H700" s="7"/>
    </row>
    <row r="701" spans="3:8" x14ac:dyDescent="0.25">
      <c r="C701" s="2"/>
      <c r="D701" s="3"/>
      <c r="H701" s="7"/>
    </row>
    <row r="702" spans="3:8" x14ac:dyDescent="0.25">
      <c r="C702" s="2"/>
      <c r="D702" s="3"/>
      <c r="H702" s="7"/>
    </row>
    <row r="703" spans="3:8" x14ac:dyDescent="0.25">
      <c r="C703" s="2"/>
      <c r="D703" s="3"/>
      <c r="H703" s="7"/>
    </row>
    <row r="704" spans="3:8" x14ac:dyDescent="0.25">
      <c r="C704" s="2"/>
      <c r="D704" s="3"/>
      <c r="H704" s="7"/>
    </row>
    <row r="705" spans="3:8" x14ac:dyDescent="0.25">
      <c r="C705" s="2"/>
      <c r="D705" s="3"/>
      <c r="H705" s="7"/>
    </row>
    <row r="706" spans="3:8" x14ac:dyDescent="0.25">
      <c r="C706" s="2"/>
      <c r="D706" s="3"/>
      <c r="H706" s="7"/>
    </row>
    <row r="707" spans="3:8" x14ac:dyDescent="0.25">
      <c r="C707" s="2"/>
      <c r="D707" s="3"/>
      <c r="H707" s="7"/>
    </row>
    <row r="708" spans="3:8" x14ac:dyDescent="0.25">
      <c r="C708" s="2"/>
      <c r="D708" s="3"/>
      <c r="H708" s="7"/>
    </row>
    <row r="709" spans="3:8" x14ac:dyDescent="0.25">
      <c r="C709" s="2"/>
      <c r="D709" s="3"/>
      <c r="H709" s="7"/>
    </row>
    <row r="710" spans="3:8" x14ac:dyDescent="0.25">
      <c r="C710" s="2"/>
      <c r="D710" s="3"/>
      <c r="H710" s="7"/>
    </row>
    <row r="711" spans="3:8" x14ac:dyDescent="0.25">
      <c r="C711" s="2"/>
      <c r="D711" s="3"/>
      <c r="H711" s="7"/>
    </row>
    <row r="712" spans="3:8" x14ac:dyDescent="0.25">
      <c r="C712" s="2"/>
      <c r="D712" s="3"/>
      <c r="H712" s="7"/>
    </row>
    <row r="713" spans="3:8" x14ac:dyDescent="0.25">
      <c r="C713" s="2"/>
      <c r="D713" s="3"/>
      <c r="H713" s="7"/>
    </row>
    <row r="714" spans="3:8" x14ac:dyDescent="0.25">
      <c r="C714" s="2"/>
      <c r="D714" s="3"/>
      <c r="H714" s="7"/>
    </row>
    <row r="715" spans="3:8" x14ac:dyDescent="0.25">
      <c r="C715" s="2"/>
      <c r="D715" s="3"/>
      <c r="H715" s="7"/>
    </row>
    <row r="716" spans="3:8" x14ac:dyDescent="0.25">
      <c r="C716" s="2"/>
      <c r="D716" s="3"/>
      <c r="H716" s="7"/>
    </row>
    <row r="717" spans="3:8" x14ac:dyDescent="0.25">
      <c r="C717" s="2"/>
      <c r="D717" s="3"/>
      <c r="H717" s="7"/>
    </row>
    <row r="718" spans="3:8" x14ac:dyDescent="0.25">
      <c r="C718" s="2"/>
      <c r="D718" s="3"/>
      <c r="H718" s="7"/>
    </row>
    <row r="719" spans="3:8" x14ac:dyDescent="0.25">
      <c r="C719" s="2"/>
      <c r="D719" s="3"/>
      <c r="H719" s="7"/>
    </row>
    <row r="720" spans="3:8" x14ac:dyDescent="0.25">
      <c r="C720" s="2"/>
      <c r="D720" s="3"/>
      <c r="H720" s="7"/>
    </row>
    <row r="721" spans="3:8" x14ac:dyDescent="0.25">
      <c r="C721" s="2"/>
      <c r="D721" s="3"/>
      <c r="H721" s="7"/>
    </row>
    <row r="722" spans="3:8" x14ac:dyDescent="0.25">
      <c r="C722" s="2"/>
      <c r="D722" s="3"/>
      <c r="H722" s="7"/>
    </row>
    <row r="723" spans="3:8" x14ac:dyDescent="0.25">
      <c r="C723" s="2"/>
      <c r="D723" s="3"/>
      <c r="H723" s="7"/>
    </row>
    <row r="724" spans="3:8" x14ac:dyDescent="0.25">
      <c r="C724" s="2"/>
      <c r="D724" s="3"/>
      <c r="H724" s="7"/>
    </row>
    <row r="725" spans="3:8" x14ac:dyDescent="0.25">
      <c r="C725" s="2"/>
      <c r="D725" s="3"/>
      <c r="H725" s="7"/>
    </row>
    <row r="726" spans="3:8" x14ac:dyDescent="0.25">
      <c r="C726" s="2"/>
      <c r="D726" s="3"/>
      <c r="H726" s="7"/>
    </row>
    <row r="727" spans="3:8" x14ac:dyDescent="0.25">
      <c r="C727" s="2"/>
      <c r="D727" s="3"/>
      <c r="H727" s="7"/>
    </row>
    <row r="728" spans="3:8" x14ac:dyDescent="0.25">
      <c r="C728" s="2"/>
      <c r="D728" s="3"/>
      <c r="H728" s="7"/>
    </row>
    <row r="729" spans="3:8" x14ac:dyDescent="0.25">
      <c r="C729" s="2"/>
      <c r="D729" s="3"/>
      <c r="H729" s="7"/>
    </row>
    <row r="730" spans="3:8" x14ac:dyDescent="0.25">
      <c r="C730" s="2"/>
      <c r="D730" s="3"/>
      <c r="H730" s="7"/>
    </row>
    <row r="731" spans="3:8" x14ac:dyDescent="0.25">
      <c r="C731" s="2"/>
      <c r="D731" s="3"/>
      <c r="H731" s="7"/>
    </row>
    <row r="732" spans="3:8" x14ac:dyDescent="0.25">
      <c r="C732" s="2"/>
      <c r="D732" s="3"/>
      <c r="H732" s="7"/>
    </row>
    <row r="733" spans="3:8" x14ac:dyDescent="0.25">
      <c r="C733" s="2"/>
      <c r="D733" s="3"/>
      <c r="H733" s="7"/>
    </row>
    <row r="734" spans="3:8" x14ac:dyDescent="0.25">
      <c r="C734" s="2"/>
      <c r="D734" s="3"/>
      <c r="H734" s="7"/>
    </row>
    <row r="735" spans="3:8" x14ac:dyDescent="0.25">
      <c r="C735" s="2"/>
      <c r="D735" s="3"/>
      <c r="H735" s="7"/>
    </row>
    <row r="736" spans="3:8" x14ac:dyDescent="0.25">
      <c r="C736" s="2"/>
      <c r="D736" s="3"/>
      <c r="H736" s="7"/>
    </row>
    <row r="737" spans="3:8" x14ac:dyDescent="0.25">
      <c r="C737" s="2"/>
      <c r="D737" s="3"/>
      <c r="H737" s="7"/>
    </row>
    <row r="738" spans="3:8" x14ac:dyDescent="0.25">
      <c r="C738" s="2"/>
      <c r="D738" s="3"/>
      <c r="H738" s="7"/>
    </row>
    <row r="739" spans="3:8" x14ac:dyDescent="0.25">
      <c r="C739" s="2"/>
      <c r="D739" s="3"/>
      <c r="H739" s="7"/>
    </row>
    <row r="740" spans="3:8" x14ac:dyDescent="0.25">
      <c r="C740" s="2"/>
      <c r="D740" s="3"/>
      <c r="H740" s="7"/>
    </row>
    <row r="741" spans="3:8" x14ac:dyDescent="0.25">
      <c r="C741" s="2"/>
      <c r="D741" s="3"/>
      <c r="H741" s="7"/>
    </row>
    <row r="742" spans="3:8" x14ac:dyDescent="0.25">
      <c r="C742" s="2"/>
      <c r="D742" s="3"/>
      <c r="H742" s="7"/>
    </row>
    <row r="743" spans="3:8" x14ac:dyDescent="0.25">
      <c r="C743" s="2"/>
      <c r="D743" s="3"/>
      <c r="H743" s="7"/>
    </row>
    <row r="744" spans="3:8" x14ac:dyDescent="0.25">
      <c r="C744" s="2"/>
      <c r="D744" s="3"/>
      <c r="H744" s="7"/>
    </row>
    <row r="745" spans="3:8" x14ac:dyDescent="0.25">
      <c r="C745" s="2"/>
      <c r="D745" s="3"/>
      <c r="H745" s="7"/>
    </row>
    <row r="746" spans="3:8" x14ac:dyDescent="0.25">
      <c r="C746" s="2"/>
      <c r="D746" s="3"/>
      <c r="H746" s="7"/>
    </row>
    <row r="747" spans="3:8" x14ac:dyDescent="0.25">
      <c r="C747" s="2"/>
      <c r="D747" s="3"/>
      <c r="H747" s="7"/>
    </row>
    <row r="748" spans="3:8" x14ac:dyDescent="0.25">
      <c r="C748" s="2"/>
      <c r="D748" s="3"/>
      <c r="H748" s="7"/>
    </row>
    <row r="749" spans="3:8" x14ac:dyDescent="0.25">
      <c r="C749" s="2"/>
      <c r="D749" s="3"/>
      <c r="H749" s="7"/>
    </row>
    <row r="750" spans="3:8" x14ac:dyDescent="0.25">
      <c r="C750" s="2"/>
      <c r="D750" s="3"/>
      <c r="H750" s="7"/>
    </row>
    <row r="751" spans="3:8" x14ac:dyDescent="0.25">
      <c r="C751" s="2"/>
      <c r="D751" s="3"/>
      <c r="H751" s="7"/>
    </row>
    <row r="752" spans="3:8" x14ac:dyDescent="0.25">
      <c r="C752" s="2"/>
      <c r="D752" s="3"/>
      <c r="H752" s="7"/>
    </row>
    <row r="753" spans="3:8" x14ac:dyDescent="0.25">
      <c r="C753" s="2"/>
      <c r="D753" s="3"/>
      <c r="H753" s="7"/>
    </row>
    <row r="754" spans="3:8" x14ac:dyDescent="0.25">
      <c r="C754" s="2"/>
      <c r="D754" s="3"/>
      <c r="H754" s="7"/>
    </row>
    <row r="755" spans="3:8" x14ac:dyDescent="0.25">
      <c r="C755" s="2"/>
      <c r="D755" s="3"/>
      <c r="H755" s="7"/>
    </row>
    <row r="756" spans="3:8" x14ac:dyDescent="0.25">
      <c r="C756" s="2"/>
      <c r="D756" s="3"/>
      <c r="H756" s="7"/>
    </row>
    <row r="757" spans="3:8" x14ac:dyDescent="0.25">
      <c r="C757" s="2"/>
      <c r="D757" s="3"/>
      <c r="H757" s="7"/>
    </row>
    <row r="758" spans="3:8" x14ac:dyDescent="0.25">
      <c r="C758" s="2"/>
      <c r="D758" s="3"/>
      <c r="H758" s="7"/>
    </row>
    <row r="759" spans="3:8" x14ac:dyDescent="0.25">
      <c r="C759" s="2"/>
      <c r="D759" s="3"/>
      <c r="H759" s="7"/>
    </row>
    <row r="760" spans="3:8" x14ac:dyDescent="0.25">
      <c r="C760" s="2"/>
      <c r="D760" s="3"/>
      <c r="H760" s="7"/>
    </row>
    <row r="761" spans="3:8" x14ac:dyDescent="0.25">
      <c r="C761" s="2"/>
      <c r="D761" s="3"/>
      <c r="H761" s="7"/>
    </row>
    <row r="762" spans="3:8" x14ac:dyDescent="0.25">
      <c r="C762" s="2"/>
      <c r="D762" s="3"/>
      <c r="H762" s="7"/>
    </row>
    <row r="763" spans="3:8" x14ac:dyDescent="0.25">
      <c r="C763" s="2"/>
      <c r="D763" s="3"/>
      <c r="H763" s="7"/>
    </row>
    <row r="764" spans="3:8" x14ac:dyDescent="0.25">
      <c r="C764" s="2"/>
      <c r="D764" s="3"/>
      <c r="H764" s="7"/>
    </row>
    <row r="765" spans="3:8" x14ac:dyDescent="0.25">
      <c r="C765" s="2"/>
      <c r="D765" s="3"/>
      <c r="H765" s="7"/>
    </row>
    <row r="766" spans="3:8" x14ac:dyDescent="0.25">
      <c r="C766" s="2"/>
      <c r="D766" s="3"/>
      <c r="H766" s="7"/>
    </row>
    <row r="767" spans="3:8" x14ac:dyDescent="0.25">
      <c r="C767" s="2"/>
      <c r="D767" s="3"/>
      <c r="H767" s="7"/>
    </row>
    <row r="768" spans="3:8" x14ac:dyDescent="0.25">
      <c r="C768" s="2"/>
      <c r="D768" s="3"/>
      <c r="H768" s="7"/>
    </row>
    <row r="769" spans="3:8" x14ac:dyDescent="0.25">
      <c r="C769" s="2"/>
      <c r="D769" s="3"/>
      <c r="H769" s="7"/>
    </row>
    <row r="770" spans="3:8" x14ac:dyDescent="0.25">
      <c r="C770" s="2"/>
      <c r="D770" s="3"/>
      <c r="H770" s="7"/>
    </row>
    <row r="771" spans="3:8" x14ac:dyDescent="0.25">
      <c r="C771" s="2"/>
      <c r="D771" s="3"/>
      <c r="H771" s="7"/>
    </row>
    <row r="772" spans="3:8" x14ac:dyDescent="0.25">
      <c r="C772" s="2"/>
      <c r="D772" s="3"/>
      <c r="H772" s="7"/>
    </row>
    <row r="773" spans="3:8" x14ac:dyDescent="0.25">
      <c r="C773" s="2"/>
      <c r="D773" s="3"/>
      <c r="H773" s="7"/>
    </row>
    <row r="774" spans="3:8" x14ac:dyDescent="0.25">
      <c r="C774" s="2"/>
      <c r="D774" s="3"/>
      <c r="H774" s="7"/>
    </row>
    <row r="775" spans="3:8" x14ac:dyDescent="0.25">
      <c r="C775" s="2"/>
      <c r="D775" s="3"/>
      <c r="H775" s="7"/>
    </row>
    <row r="776" spans="3:8" x14ac:dyDescent="0.25">
      <c r="C776" s="2"/>
      <c r="D776" s="3"/>
      <c r="H776" s="7"/>
    </row>
    <row r="777" spans="3:8" x14ac:dyDescent="0.25">
      <c r="C777" s="2"/>
      <c r="D777" s="3"/>
      <c r="H777" s="7"/>
    </row>
    <row r="778" spans="3:8" x14ac:dyDescent="0.25">
      <c r="C778" s="2"/>
      <c r="D778" s="3"/>
      <c r="H778" s="7"/>
    </row>
    <row r="779" spans="3:8" x14ac:dyDescent="0.25">
      <c r="C779" s="2"/>
      <c r="D779" s="3"/>
      <c r="H779" s="7"/>
    </row>
    <row r="780" spans="3:8" x14ac:dyDescent="0.25">
      <c r="C780" s="2"/>
      <c r="D780" s="3"/>
      <c r="H780" s="7"/>
    </row>
    <row r="781" spans="3:8" x14ac:dyDescent="0.25">
      <c r="C781" s="2"/>
      <c r="D781" s="3"/>
      <c r="H781" s="7"/>
    </row>
    <row r="782" spans="3:8" x14ac:dyDescent="0.25">
      <c r="C782" s="2"/>
      <c r="D782" s="3"/>
      <c r="H782" s="7"/>
    </row>
    <row r="783" spans="3:8" x14ac:dyDescent="0.25">
      <c r="C783" s="2"/>
      <c r="D783" s="3"/>
      <c r="H783" s="7"/>
    </row>
    <row r="784" spans="3:8" x14ac:dyDescent="0.25">
      <c r="C784" s="2"/>
      <c r="D784" s="3"/>
      <c r="H784" s="7"/>
    </row>
    <row r="785" spans="3:8" x14ac:dyDescent="0.25">
      <c r="C785" s="2"/>
      <c r="D785" s="3"/>
      <c r="H785" s="7"/>
    </row>
    <row r="786" spans="3:8" x14ac:dyDescent="0.25">
      <c r="C786" s="2"/>
      <c r="D786" s="3"/>
      <c r="H786" s="7"/>
    </row>
    <row r="787" spans="3:8" x14ac:dyDescent="0.25">
      <c r="C787" s="2"/>
      <c r="D787" s="3"/>
      <c r="H787" s="7"/>
    </row>
    <row r="788" spans="3:8" x14ac:dyDescent="0.25">
      <c r="C788" s="2"/>
      <c r="D788" s="3"/>
      <c r="H788" s="7"/>
    </row>
    <row r="789" spans="3:8" x14ac:dyDescent="0.25">
      <c r="C789" s="2"/>
      <c r="D789" s="3"/>
      <c r="H789" s="7"/>
    </row>
    <row r="790" spans="3:8" x14ac:dyDescent="0.25">
      <c r="C790" s="2"/>
      <c r="D790" s="3"/>
      <c r="H790" s="7"/>
    </row>
    <row r="791" spans="3:8" x14ac:dyDescent="0.25">
      <c r="C791" s="2"/>
      <c r="D791" s="3"/>
      <c r="H791" s="7"/>
    </row>
    <row r="792" spans="3:8" x14ac:dyDescent="0.25">
      <c r="C792" s="2"/>
      <c r="D792" s="3"/>
      <c r="H792" s="7"/>
    </row>
    <row r="793" spans="3:8" x14ac:dyDescent="0.25">
      <c r="C793" s="2"/>
      <c r="D793" s="3"/>
      <c r="H793" s="7"/>
    </row>
    <row r="794" spans="3:8" x14ac:dyDescent="0.25">
      <c r="C794" s="2"/>
      <c r="D794" s="3"/>
      <c r="H794" s="7"/>
    </row>
    <row r="795" spans="3:8" x14ac:dyDescent="0.25">
      <c r="C795" s="2"/>
      <c r="D795" s="3"/>
      <c r="H795" s="7"/>
    </row>
    <row r="796" spans="3:8" x14ac:dyDescent="0.25">
      <c r="C796" s="2"/>
      <c r="D796" s="3"/>
      <c r="H796" s="7"/>
    </row>
    <row r="797" spans="3:8" x14ac:dyDescent="0.25">
      <c r="C797" s="2"/>
      <c r="D797" s="3"/>
      <c r="H797" s="7"/>
    </row>
    <row r="798" spans="3:8" x14ac:dyDescent="0.25">
      <c r="C798" s="2"/>
      <c r="D798" s="3"/>
      <c r="H798" s="7"/>
    </row>
    <row r="799" spans="3:8" x14ac:dyDescent="0.25">
      <c r="C799" s="2"/>
      <c r="D799" s="3"/>
      <c r="H799" s="7"/>
    </row>
    <row r="800" spans="3:8" x14ac:dyDescent="0.25">
      <c r="C800" s="2"/>
      <c r="D800" s="3"/>
      <c r="H800" s="7"/>
    </row>
    <row r="801" spans="3:8" x14ac:dyDescent="0.25">
      <c r="C801" s="2"/>
      <c r="D801" s="3"/>
      <c r="H801" s="7"/>
    </row>
    <row r="802" spans="3:8" x14ac:dyDescent="0.25">
      <c r="C802" s="2"/>
      <c r="D802" s="3"/>
      <c r="H802" s="7"/>
    </row>
    <row r="803" spans="3:8" x14ac:dyDescent="0.25">
      <c r="C803" s="2"/>
      <c r="D803" s="3"/>
      <c r="H803" s="7"/>
    </row>
    <row r="804" spans="3:8" x14ac:dyDescent="0.25">
      <c r="C804" s="2"/>
      <c r="D804" s="3"/>
      <c r="H804" s="7"/>
    </row>
    <row r="805" spans="3:8" x14ac:dyDescent="0.25">
      <c r="C805" s="2"/>
      <c r="D805" s="3"/>
      <c r="H805" s="7"/>
    </row>
    <row r="806" spans="3:8" x14ac:dyDescent="0.25">
      <c r="C806" s="2"/>
      <c r="D806" s="3"/>
      <c r="H806" s="7"/>
    </row>
    <row r="807" spans="3:8" x14ac:dyDescent="0.25">
      <c r="C807" s="2"/>
      <c r="D807" s="3"/>
      <c r="H807" s="7"/>
    </row>
    <row r="808" spans="3:8" x14ac:dyDescent="0.25">
      <c r="C808" s="2"/>
      <c r="D808" s="3"/>
      <c r="H808" s="7"/>
    </row>
    <row r="809" spans="3:8" x14ac:dyDescent="0.25">
      <c r="C809" s="2"/>
      <c r="D809" s="3"/>
      <c r="H809" s="7"/>
    </row>
    <row r="810" spans="3:8" x14ac:dyDescent="0.25">
      <c r="C810" s="2"/>
      <c r="D810" s="3"/>
      <c r="H810" s="7"/>
    </row>
    <row r="811" spans="3:8" x14ac:dyDescent="0.25">
      <c r="C811" s="2"/>
      <c r="D811" s="3"/>
      <c r="H811" s="7"/>
    </row>
    <row r="812" spans="3:8" x14ac:dyDescent="0.25">
      <c r="C812" s="2"/>
      <c r="D812" s="3"/>
      <c r="H812" s="7"/>
    </row>
    <row r="813" spans="3:8" x14ac:dyDescent="0.25">
      <c r="C813" s="2"/>
      <c r="D813" s="3"/>
      <c r="H813" s="7"/>
    </row>
    <row r="814" spans="3:8" x14ac:dyDescent="0.25">
      <c r="C814" s="2"/>
      <c r="D814" s="3"/>
      <c r="H814" s="7"/>
    </row>
    <row r="815" spans="3:8" x14ac:dyDescent="0.25">
      <c r="C815" s="2"/>
      <c r="D815" s="3"/>
      <c r="H815" s="7"/>
    </row>
    <row r="816" spans="3:8" x14ac:dyDescent="0.25">
      <c r="C816" s="2"/>
      <c r="D816" s="3"/>
      <c r="H816" s="7"/>
    </row>
    <row r="817" spans="3:8" x14ac:dyDescent="0.25">
      <c r="C817" s="2"/>
      <c r="D817" s="3"/>
      <c r="H817" s="7"/>
    </row>
    <row r="818" spans="3:8" x14ac:dyDescent="0.25">
      <c r="C818" s="2"/>
      <c r="D818" s="3"/>
      <c r="H818" s="7"/>
    </row>
    <row r="819" spans="3:8" x14ac:dyDescent="0.25">
      <c r="C819" s="2"/>
      <c r="D819" s="3"/>
      <c r="H819" s="7"/>
    </row>
    <row r="820" spans="3:8" x14ac:dyDescent="0.25">
      <c r="C820" s="2"/>
      <c r="D820" s="3"/>
      <c r="H820" s="7"/>
    </row>
    <row r="821" spans="3:8" x14ac:dyDescent="0.25">
      <c r="C821" s="2"/>
      <c r="D821" s="3"/>
      <c r="H821" s="7"/>
    </row>
    <row r="822" spans="3:8" x14ac:dyDescent="0.25">
      <c r="C822" s="2"/>
      <c r="D822" s="3"/>
      <c r="H822" s="7"/>
    </row>
    <row r="823" spans="3:8" x14ac:dyDescent="0.25">
      <c r="C823" s="2"/>
      <c r="D823" s="3"/>
      <c r="H823" s="7"/>
    </row>
    <row r="824" spans="3:8" x14ac:dyDescent="0.25">
      <c r="C824" s="2"/>
      <c r="D824" s="3"/>
      <c r="H824" s="7"/>
    </row>
    <row r="825" spans="3:8" x14ac:dyDescent="0.25">
      <c r="C825" s="2"/>
      <c r="D825" s="3"/>
      <c r="H825" s="7"/>
    </row>
    <row r="826" spans="3:8" x14ac:dyDescent="0.25">
      <c r="C826" s="2"/>
      <c r="D826" s="3"/>
      <c r="H826" s="7"/>
    </row>
    <row r="827" spans="3:8" x14ac:dyDescent="0.25">
      <c r="C827" s="2"/>
      <c r="D827" s="3"/>
      <c r="H827" s="7"/>
    </row>
    <row r="828" spans="3:8" x14ac:dyDescent="0.25">
      <c r="C828" s="2"/>
      <c r="D828" s="3"/>
      <c r="H828" s="7"/>
    </row>
    <row r="829" spans="3:8" x14ac:dyDescent="0.25">
      <c r="C829" s="2"/>
      <c r="D829" s="3"/>
      <c r="H829" s="7"/>
    </row>
    <row r="830" spans="3:8" x14ac:dyDescent="0.25">
      <c r="C830" s="2"/>
      <c r="D830" s="3"/>
      <c r="H830" s="7"/>
    </row>
    <row r="831" spans="3:8" x14ac:dyDescent="0.25">
      <c r="C831" s="2"/>
      <c r="D831" s="3"/>
      <c r="H831" s="7"/>
    </row>
    <row r="832" spans="3:8" x14ac:dyDescent="0.25">
      <c r="C832" s="2"/>
      <c r="D832" s="3"/>
      <c r="H832" s="7"/>
    </row>
    <row r="833" spans="3:8" x14ac:dyDescent="0.25">
      <c r="C833" s="2"/>
      <c r="D833" s="3"/>
      <c r="H833" s="7"/>
    </row>
    <row r="834" spans="3:8" x14ac:dyDescent="0.25">
      <c r="C834" s="2"/>
      <c r="D834" s="3"/>
      <c r="H834" s="7"/>
    </row>
    <row r="835" spans="3:8" x14ac:dyDescent="0.25">
      <c r="C835" s="2"/>
      <c r="D835" s="3"/>
      <c r="H835" s="7"/>
    </row>
    <row r="836" spans="3:8" x14ac:dyDescent="0.25">
      <c r="C836" s="2"/>
      <c r="D836" s="3"/>
      <c r="H836" s="7"/>
    </row>
    <row r="837" spans="3:8" x14ac:dyDescent="0.25">
      <c r="C837" s="2"/>
      <c r="D837" s="3"/>
      <c r="H837" s="7"/>
    </row>
    <row r="838" spans="3:8" x14ac:dyDescent="0.25">
      <c r="C838" s="2"/>
      <c r="D838" s="3"/>
      <c r="H838" s="7"/>
    </row>
    <row r="839" spans="3:8" x14ac:dyDescent="0.25">
      <c r="C839" s="2"/>
      <c r="D839" s="3"/>
      <c r="H839" s="7"/>
    </row>
    <row r="840" spans="3:8" x14ac:dyDescent="0.25">
      <c r="C840" s="2"/>
      <c r="D840" s="3"/>
      <c r="H840" s="7"/>
    </row>
    <row r="841" spans="3:8" x14ac:dyDescent="0.25">
      <c r="C841" s="2"/>
      <c r="D841" s="3"/>
      <c r="H841" s="7"/>
    </row>
    <row r="842" spans="3:8" x14ac:dyDescent="0.25">
      <c r="C842" s="2"/>
      <c r="D842" s="3"/>
      <c r="H842" s="7"/>
    </row>
    <row r="843" spans="3:8" x14ac:dyDescent="0.25">
      <c r="C843" s="2"/>
      <c r="D843" s="3"/>
      <c r="H843" s="7"/>
    </row>
    <row r="844" spans="3:8" x14ac:dyDescent="0.25">
      <c r="C844" s="2"/>
      <c r="D844" s="3"/>
      <c r="H844" s="7"/>
    </row>
    <row r="845" spans="3:8" x14ac:dyDescent="0.25">
      <c r="C845" s="2"/>
      <c r="D845" s="3"/>
      <c r="H845" s="7"/>
    </row>
    <row r="846" spans="3:8" x14ac:dyDescent="0.25">
      <c r="C846" s="2"/>
      <c r="D846" s="3"/>
      <c r="H846" s="7"/>
    </row>
    <row r="847" spans="3:8" x14ac:dyDescent="0.25">
      <c r="C847" s="2"/>
      <c r="D847" s="3"/>
      <c r="H847" s="7"/>
    </row>
    <row r="848" spans="3:8" x14ac:dyDescent="0.25">
      <c r="C848" s="2"/>
      <c r="D848" s="3"/>
      <c r="H848" s="7"/>
    </row>
    <row r="849" spans="3:8" x14ac:dyDescent="0.25">
      <c r="C849" s="2"/>
      <c r="D849" s="3"/>
      <c r="H849" s="7"/>
    </row>
    <row r="850" spans="3:8" x14ac:dyDescent="0.25">
      <c r="C850" s="2"/>
      <c r="D850" s="3"/>
      <c r="H850" s="7"/>
    </row>
    <row r="851" spans="3:8" x14ac:dyDescent="0.25">
      <c r="C851" s="2"/>
      <c r="D851" s="3"/>
      <c r="H851" s="7"/>
    </row>
    <row r="852" spans="3:8" x14ac:dyDescent="0.25">
      <c r="C852" s="2"/>
      <c r="D852" s="3"/>
      <c r="H852" s="7"/>
    </row>
    <row r="853" spans="3:8" x14ac:dyDescent="0.25">
      <c r="C853" s="2"/>
      <c r="D853" s="3"/>
      <c r="H853" s="7"/>
    </row>
    <row r="854" spans="3:8" x14ac:dyDescent="0.25">
      <c r="C854" s="2"/>
      <c r="D854" s="3"/>
      <c r="H854" s="7"/>
    </row>
    <row r="855" spans="3:8" x14ac:dyDescent="0.25">
      <c r="C855" s="2"/>
      <c r="D855" s="3"/>
      <c r="H855" s="7"/>
    </row>
    <row r="856" spans="3:8" x14ac:dyDescent="0.25">
      <c r="C856" s="2"/>
      <c r="D856" s="3"/>
      <c r="H856" s="7"/>
    </row>
    <row r="857" spans="3:8" x14ac:dyDescent="0.25">
      <c r="C857" s="2"/>
      <c r="D857" s="3"/>
      <c r="H857" s="7"/>
    </row>
    <row r="858" spans="3:8" x14ac:dyDescent="0.25">
      <c r="C858" s="2"/>
      <c r="D858" s="3"/>
      <c r="H858" s="7"/>
    </row>
    <row r="859" spans="3:8" x14ac:dyDescent="0.25">
      <c r="C859" s="2"/>
      <c r="D859" s="3"/>
      <c r="H859" s="7"/>
    </row>
    <row r="860" spans="3:8" x14ac:dyDescent="0.25">
      <c r="C860" s="2"/>
      <c r="D860" s="3"/>
      <c r="H860" s="7"/>
    </row>
    <row r="861" spans="3:8" x14ac:dyDescent="0.25">
      <c r="C861" s="2"/>
      <c r="D861" s="3"/>
      <c r="H861" s="7"/>
    </row>
    <row r="862" spans="3:8" x14ac:dyDescent="0.25">
      <c r="C862" s="2"/>
      <c r="D862" s="3"/>
      <c r="H862" s="7"/>
    </row>
    <row r="863" spans="3:8" x14ac:dyDescent="0.25">
      <c r="C863" s="2"/>
      <c r="D863" s="3"/>
      <c r="H863" s="7"/>
    </row>
    <row r="864" spans="3:8" x14ac:dyDescent="0.25">
      <c r="C864" s="2"/>
      <c r="D864" s="3"/>
      <c r="H864" s="7"/>
    </row>
    <row r="865" spans="3:8" x14ac:dyDescent="0.25">
      <c r="C865" s="2"/>
      <c r="D865" s="3"/>
      <c r="H865" s="7"/>
    </row>
    <row r="866" spans="3:8" x14ac:dyDescent="0.25">
      <c r="C866" s="2"/>
      <c r="D866" s="3"/>
      <c r="H866" s="7"/>
    </row>
    <row r="867" spans="3:8" x14ac:dyDescent="0.25">
      <c r="C867" s="2"/>
      <c r="D867" s="3"/>
      <c r="H867" s="7"/>
    </row>
    <row r="868" spans="3:8" x14ac:dyDescent="0.25">
      <c r="C868" s="2"/>
      <c r="D868" s="3"/>
      <c r="H868" s="7"/>
    </row>
    <row r="869" spans="3:8" x14ac:dyDescent="0.25">
      <c r="C869" s="2"/>
      <c r="D869" s="3"/>
      <c r="H869" s="7"/>
    </row>
    <row r="870" spans="3:8" x14ac:dyDescent="0.25">
      <c r="C870" s="2"/>
      <c r="D870" s="3"/>
      <c r="H870" s="7"/>
    </row>
    <row r="871" spans="3:8" x14ac:dyDescent="0.25">
      <c r="C871" s="2"/>
      <c r="D871" s="3"/>
      <c r="H871" s="7"/>
    </row>
    <row r="872" spans="3:8" x14ac:dyDescent="0.25">
      <c r="C872" s="2"/>
      <c r="D872" s="3"/>
      <c r="H872" s="7"/>
    </row>
    <row r="873" spans="3:8" x14ac:dyDescent="0.25">
      <c r="C873" s="2"/>
      <c r="D873" s="3"/>
      <c r="H873" s="7"/>
    </row>
    <row r="874" spans="3:8" x14ac:dyDescent="0.25">
      <c r="C874" s="2"/>
      <c r="D874" s="3"/>
      <c r="H874" s="7"/>
    </row>
    <row r="875" spans="3:8" x14ac:dyDescent="0.25">
      <c r="C875" s="2"/>
      <c r="D875" s="3"/>
      <c r="H875" s="7"/>
    </row>
    <row r="876" spans="3:8" x14ac:dyDescent="0.25">
      <c r="C876" s="2"/>
      <c r="D876" s="3"/>
      <c r="H876" s="7"/>
    </row>
    <row r="877" spans="3:8" x14ac:dyDescent="0.25">
      <c r="C877" s="2"/>
      <c r="D877" s="3"/>
      <c r="H877" s="7"/>
    </row>
    <row r="878" spans="3:8" x14ac:dyDescent="0.25">
      <c r="C878" s="2"/>
      <c r="D878" s="3"/>
      <c r="H878" s="7"/>
    </row>
    <row r="879" spans="3:8" x14ac:dyDescent="0.25">
      <c r="C879" s="2"/>
      <c r="D879" s="3"/>
      <c r="H879" s="7"/>
    </row>
    <row r="880" spans="3:8" x14ac:dyDescent="0.25">
      <c r="C880" s="2"/>
      <c r="D880" s="3"/>
      <c r="H880" s="7"/>
    </row>
    <row r="881" spans="3:8" x14ac:dyDescent="0.25">
      <c r="C881" s="2"/>
      <c r="D881" s="3"/>
      <c r="H881" s="7"/>
    </row>
    <row r="882" spans="3:8" x14ac:dyDescent="0.25">
      <c r="C882" s="2"/>
      <c r="D882" s="3"/>
      <c r="H882" s="7"/>
    </row>
    <row r="883" spans="3:8" x14ac:dyDescent="0.25">
      <c r="C883" s="2"/>
      <c r="D883" s="3"/>
      <c r="H883" s="7"/>
    </row>
    <row r="884" spans="3:8" x14ac:dyDescent="0.25">
      <c r="C884" s="2"/>
      <c r="D884" s="3"/>
      <c r="H884" s="7"/>
    </row>
    <row r="885" spans="3:8" x14ac:dyDescent="0.25">
      <c r="C885" s="2"/>
      <c r="D885" s="3"/>
      <c r="H885" s="7"/>
    </row>
    <row r="886" spans="3:8" x14ac:dyDescent="0.25">
      <c r="C886" s="2"/>
      <c r="D886" s="3"/>
      <c r="H886" s="7"/>
    </row>
    <row r="887" spans="3:8" x14ac:dyDescent="0.25">
      <c r="C887" s="2"/>
      <c r="D887" s="3"/>
      <c r="H887" s="7"/>
    </row>
    <row r="888" spans="3:8" x14ac:dyDescent="0.25">
      <c r="C888" s="2"/>
      <c r="D888" s="3"/>
      <c r="H888" s="7"/>
    </row>
    <row r="889" spans="3:8" x14ac:dyDescent="0.25">
      <c r="C889" s="2"/>
      <c r="D889" s="3"/>
      <c r="H889" s="7"/>
    </row>
    <row r="890" spans="3:8" x14ac:dyDescent="0.25">
      <c r="C890" s="2"/>
      <c r="D890" s="3"/>
      <c r="H890" s="7"/>
    </row>
    <row r="891" spans="3:8" x14ac:dyDescent="0.25">
      <c r="C891" s="2"/>
      <c r="D891" s="3"/>
      <c r="H891" s="7"/>
    </row>
    <row r="892" spans="3:8" x14ac:dyDescent="0.25">
      <c r="C892" s="2"/>
      <c r="D892" s="3"/>
      <c r="H892" s="7"/>
    </row>
    <row r="893" spans="3:8" x14ac:dyDescent="0.25">
      <c r="C893" s="2"/>
      <c r="D893" s="3"/>
      <c r="H893" s="7"/>
    </row>
    <row r="894" spans="3:8" x14ac:dyDescent="0.25">
      <c r="C894" s="2"/>
      <c r="D894" s="3"/>
      <c r="H894" s="7"/>
    </row>
    <row r="895" spans="3:8" x14ac:dyDescent="0.25">
      <c r="C895" s="2"/>
      <c r="D895" s="3"/>
      <c r="H895" s="7"/>
    </row>
    <row r="896" spans="3:8" x14ac:dyDescent="0.25">
      <c r="C896" s="2"/>
      <c r="D896" s="3"/>
      <c r="H896" s="7"/>
    </row>
    <row r="897" spans="3:8" x14ac:dyDescent="0.25">
      <c r="C897" s="2"/>
      <c r="D897" s="3"/>
      <c r="H897" s="7"/>
    </row>
    <row r="898" spans="3:8" x14ac:dyDescent="0.25">
      <c r="C898" s="2"/>
      <c r="D898" s="3"/>
      <c r="H898" s="7"/>
    </row>
    <row r="899" spans="3:8" x14ac:dyDescent="0.25">
      <c r="C899" s="2"/>
      <c r="D899" s="3"/>
      <c r="H899" s="7"/>
    </row>
    <row r="900" spans="3:8" x14ac:dyDescent="0.25">
      <c r="C900" s="2"/>
      <c r="D900" s="3"/>
      <c r="H900" s="7"/>
    </row>
    <row r="901" spans="3:8" x14ac:dyDescent="0.25">
      <c r="C901" s="2"/>
      <c r="D901" s="3"/>
      <c r="H901" s="7"/>
    </row>
    <row r="902" spans="3:8" x14ac:dyDescent="0.25">
      <c r="C902" s="2"/>
      <c r="D902" s="3"/>
      <c r="H902" s="7"/>
    </row>
    <row r="903" spans="3:8" x14ac:dyDescent="0.25">
      <c r="C903" s="2"/>
      <c r="D903" s="3"/>
      <c r="H903" s="7"/>
    </row>
    <row r="904" spans="3:8" x14ac:dyDescent="0.25">
      <c r="C904" s="2"/>
      <c r="D904" s="3"/>
      <c r="H904" s="7"/>
    </row>
    <row r="905" spans="3:8" x14ac:dyDescent="0.25">
      <c r="C905" s="2"/>
      <c r="D905" s="3"/>
      <c r="H905" s="7"/>
    </row>
    <row r="906" spans="3:8" x14ac:dyDescent="0.25">
      <c r="C906" s="2"/>
      <c r="D906" s="3"/>
      <c r="H906" s="7"/>
    </row>
    <row r="907" spans="3:8" x14ac:dyDescent="0.25">
      <c r="C907" s="2"/>
      <c r="D907" s="3"/>
      <c r="H907" s="7"/>
    </row>
    <row r="908" spans="3:8" x14ac:dyDescent="0.25">
      <c r="C908" s="2"/>
      <c r="D908" s="3"/>
      <c r="H908" s="7"/>
    </row>
    <row r="909" spans="3:8" x14ac:dyDescent="0.25">
      <c r="C909" s="2"/>
      <c r="D909" s="3"/>
      <c r="H909" s="7"/>
    </row>
    <row r="910" spans="3:8" x14ac:dyDescent="0.25">
      <c r="C910" s="2"/>
      <c r="D910" s="3"/>
      <c r="H910" s="7"/>
    </row>
    <row r="911" spans="3:8" x14ac:dyDescent="0.25">
      <c r="C911" s="2"/>
      <c r="D911" s="3"/>
      <c r="H911" s="7"/>
    </row>
    <row r="912" spans="3:8" x14ac:dyDescent="0.25">
      <c r="C912" s="2"/>
      <c r="D912" s="3"/>
      <c r="H912" s="7"/>
    </row>
    <row r="913" spans="3:8" x14ac:dyDescent="0.25">
      <c r="C913" s="2"/>
      <c r="D913" s="3"/>
      <c r="H913" s="7"/>
    </row>
    <row r="914" spans="3:8" x14ac:dyDescent="0.25">
      <c r="C914" s="2"/>
      <c r="D914" s="3"/>
      <c r="H914" s="7"/>
    </row>
    <row r="915" spans="3:8" x14ac:dyDescent="0.25">
      <c r="C915" s="2"/>
      <c r="D915" s="3"/>
      <c r="H915" s="7"/>
    </row>
    <row r="916" spans="3:8" x14ac:dyDescent="0.25">
      <c r="C916" s="2"/>
      <c r="D916" s="3"/>
      <c r="H916" s="7"/>
    </row>
    <row r="917" spans="3:8" x14ac:dyDescent="0.25">
      <c r="C917" s="2"/>
      <c r="D917" s="3"/>
      <c r="H917" s="7"/>
    </row>
    <row r="918" spans="3:8" x14ac:dyDescent="0.25">
      <c r="C918" s="2"/>
      <c r="D918" s="3"/>
      <c r="H918" s="7"/>
    </row>
    <row r="919" spans="3:8" x14ac:dyDescent="0.25">
      <c r="C919" s="2"/>
      <c r="D919" s="3"/>
      <c r="H919" s="7"/>
    </row>
    <row r="920" spans="3:8" x14ac:dyDescent="0.25">
      <c r="C920" s="2"/>
      <c r="D920" s="3"/>
      <c r="H920" s="7"/>
    </row>
    <row r="921" spans="3:8" x14ac:dyDescent="0.25">
      <c r="C921" s="2"/>
      <c r="D921" s="3"/>
      <c r="H921" s="7"/>
    </row>
    <row r="922" spans="3:8" x14ac:dyDescent="0.25">
      <c r="C922" s="2"/>
      <c r="D922" s="3"/>
      <c r="H922" s="7"/>
    </row>
    <row r="923" spans="3:8" x14ac:dyDescent="0.25">
      <c r="C923" s="2"/>
      <c r="D923" s="3"/>
      <c r="H923" s="7"/>
    </row>
    <row r="924" spans="3:8" x14ac:dyDescent="0.25">
      <c r="C924" s="2"/>
      <c r="D924" s="3"/>
      <c r="H924" s="7"/>
    </row>
    <row r="925" spans="3:8" x14ac:dyDescent="0.25">
      <c r="C925" s="2"/>
      <c r="D925" s="3"/>
      <c r="H925" s="7"/>
    </row>
    <row r="926" spans="3:8" x14ac:dyDescent="0.25">
      <c r="C926" s="2"/>
      <c r="D926" s="3"/>
      <c r="H926" s="7"/>
    </row>
    <row r="927" spans="3:8" x14ac:dyDescent="0.25">
      <c r="C927" s="2"/>
      <c r="D927" s="3"/>
      <c r="H927" s="7"/>
    </row>
    <row r="928" spans="3:8" x14ac:dyDescent="0.25">
      <c r="C928" s="2"/>
      <c r="D928" s="3"/>
      <c r="H928" s="7"/>
    </row>
    <row r="929" spans="3:8" x14ac:dyDescent="0.25">
      <c r="C929" s="2"/>
      <c r="D929" s="3"/>
      <c r="H929" s="7"/>
    </row>
    <row r="930" spans="3:8" x14ac:dyDescent="0.25">
      <c r="C930" s="2"/>
      <c r="D930" s="3"/>
      <c r="H930" s="7"/>
    </row>
    <row r="931" spans="3:8" x14ac:dyDescent="0.25">
      <c r="C931" s="2"/>
      <c r="D931" s="3"/>
      <c r="H931" s="7"/>
    </row>
    <row r="932" spans="3:8" x14ac:dyDescent="0.25">
      <c r="C932" s="2"/>
      <c r="D932" s="3"/>
      <c r="H932" s="7"/>
    </row>
    <row r="933" spans="3:8" x14ac:dyDescent="0.25">
      <c r="C933" s="2"/>
      <c r="D933" s="3"/>
      <c r="H933" s="7"/>
    </row>
    <row r="934" spans="3:8" x14ac:dyDescent="0.25">
      <c r="C934" s="2"/>
      <c r="D934" s="3"/>
      <c r="H934" s="7"/>
    </row>
    <row r="935" spans="3:8" x14ac:dyDescent="0.25">
      <c r="C935" s="2"/>
      <c r="D935" s="3"/>
      <c r="H935" s="7"/>
    </row>
    <row r="936" spans="3:8" x14ac:dyDescent="0.25">
      <c r="C936" s="2"/>
      <c r="D936" s="3"/>
      <c r="H936" s="7"/>
    </row>
    <row r="937" spans="3:8" x14ac:dyDescent="0.25">
      <c r="C937" s="2"/>
      <c r="D937" s="3"/>
      <c r="H937" s="7"/>
    </row>
    <row r="938" spans="3:8" x14ac:dyDescent="0.25">
      <c r="C938" s="2"/>
      <c r="D938" s="3"/>
      <c r="H938" s="7"/>
    </row>
    <row r="939" spans="3:8" x14ac:dyDescent="0.25">
      <c r="C939" s="2"/>
      <c r="D939" s="3"/>
      <c r="H939" s="7"/>
    </row>
    <row r="940" spans="3:8" x14ac:dyDescent="0.25">
      <c r="C940" s="2"/>
      <c r="D940" s="3"/>
      <c r="H940" s="7"/>
    </row>
    <row r="941" spans="3:8" x14ac:dyDescent="0.25">
      <c r="C941" s="2"/>
      <c r="D941" s="3"/>
      <c r="H941" s="7"/>
    </row>
    <row r="942" spans="3:8" x14ac:dyDescent="0.25">
      <c r="C942" s="2"/>
      <c r="D942" s="3"/>
      <c r="H942" s="7"/>
    </row>
    <row r="943" spans="3:8" x14ac:dyDescent="0.25">
      <c r="C943" s="2"/>
      <c r="D943" s="3"/>
      <c r="H943" s="7"/>
    </row>
    <row r="944" spans="3:8" x14ac:dyDescent="0.25">
      <c r="C944" s="2"/>
      <c r="D944" s="3"/>
      <c r="H944" s="7"/>
    </row>
    <row r="945" spans="3:8" x14ac:dyDescent="0.25">
      <c r="C945" s="2"/>
      <c r="D945" s="3"/>
      <c r="H945" s="7"/>
    </row>
    <row r="946" spans="3:8" x14ac:dyDescent="0.25">
      <c r="C946" s="2"/>
      <c r="D946" s="3"/>
      <c r="H946" s="7"/>
    </row>
    <row r="947" spans="3:8" x14ac:dyDescent="0.25">
      <c r="C947" s="2"/>
      <c r="D947" s="3"/>
      <c r="H947" s="7"/>
    </row>
    <row r="948" spans="3:8" x14ac:dyDescent="0.25">
      <c r="C948" s="2"/>
      <c r="D948" s="3"/>
      <c r="H948" s="7"/>
    </row>
    <row r="949" spans="3:8" x14ac:dyDescent="0.25">
      <c r="C949" s="2"/>
      <c r="D949" s="3"/>
      <c r="H949" s="7"/>
    </row>
    <row r="950" spans="3:8" x14ac:dyDescent="0.25">
      <c r="C950" s="2"/>
      <c r="D950" s="3"/>
      <c r="H950" s="7"/>
    </row>
    <row r="951" spans="3:8" x14ac:dyDescent="0.25">
      <c r="C951" s="2"/>
      <c r="D951" s="3"/>
      <c r="H951" s="7"/>
    </row>
    <row r="952" spans="3:8" x14ac:dyDescent="0.25">
      <c r="C952" s="2"/>
      <c r="D952" s="3"/>
      <c r="H952" s="7"/>
    </row>
    <row r="953" spans="3:8" x14ac:dyDescent="0.25">
      <c r="C953" s="2"/>
      <c r="D953" s="3"/>
      <c r="H953" s="7"/>
    </row>
    <row r="954" spans="3:8" x14ac:dyDescent="0.25">
      <c r="C954" s="2"/>
      <c r="D954" s="3"/>
      <c r="H954" s="7"/>
    </row>
    <row r="955" spans="3:8" x14ac:dyDescent="0.25">
      <c r="C955" s="2"/>
      <c r="D955" s="3"/>
      <c r="H955" s="7"/>
    </row>
    <row r="956" spans="3:8" x14ac:dyDescent="0.25">
      <c r="C956" s="2"/>
      <c r="D956" s="3"/>
      <c r="H956" s="7"/>
    </row>
    <row r="957" spans="3:8" x14ac:dyDescent="0.25">
      <c r="C957" s="2"/>
      <c r="D957" s="3"/>
      <c r="H957" s="7"/>
    </row>
    <row r="958" spans="3:8" x14ac:dyDescent="0.25">
      <c r="C958" s="2"/>
      <c r="D958" s="3"/>
      <c r="H958" s="7"/>
    </row>
    <row r="959" spans="3:8" x14ac:dyDescent="0.25">
      <c r="C959" s="2"/>
      <c r="D959" s="3"/>
      <c r="H959" s="7"/>
    </row>
    <row r="960" spans="3:8" x14ac:dyDescent="0.25">
      <c r="C960" s="2"/>
      <c r="D960" s="3"/>
      <c r="H960" s="7"/>
    </row>
    <row r="961" spans="3:8" x14ac:dyDescent="0.25">
      <c r="C961" s="2"/>
      <c r="D961" s="3"/>
      <c r="H961" s="7"/>
    </row>
    <row r="962" spans="3:8" x14ac:dyDescent="0.25">
      <c r="C962" s="2"/>
      <c r="D962" s="3"/>
      <c r="H962" s="7"/>
    </row>
    <row r="963" spans="3:8" x14ac:dyDescent="0.25">
      <c r="C963" s="2"/>
      <c r="D963" s="3"/>
      <c r="H963" s="7"/>
    </row>
    <row r="964" spans="3:8" x14ac:dyDescent="0.25">
      <c r="C964" s="2"/>
      <c r="D964" s="3"/>
      <c r="H964" s="7"/>
    </row>
    <row r="965" spans="3:8" x14ac:dyDescent="0.25">
      <c r="C965" s="2"/>
      <c r="D965" s="3"/>
      <c r="H965" s="7"/>
    </row>
    <row r="966" spans="3:8" x14ac:dyDescent="0.25">
      <c r="C966" s="2"/>
      <c r="D966" s="3"/>
      <c r="H966" s="7"/>
    </row>
    <row r="967" spans="3:8" x14ac:dyDescent="0.25">
      <c r="C967" s="2"/>
      <c r="D967" s="3"/>
      <c r="H967" s="7"/>
    </row>
    <row r="968" spans="3:8" x14ac:dyDescent="0.25">
      <c r="C968" s="2"/>
      <c r="D968" s="3"/>
      <c r="H968" s="7"/>
    </row>
    <row r="969" spans="3:8" x14ac:dyDescent="0.25">
      <c r="C969" s="2"/>
      <c r="D969" s="3"/>
      <c r="H969" s="7"/>
    </row>
    <row r="970" spans="3:8" x14ac:dyDescent="0.25">
      <c r="C970" s="2"/>
      <c r="D970" s="3"/>
      <c r="H970" s="7"/>
    </row>
    <row r="971" spans="3:8" x14ac:dyDescent="0.25">
      <c r="C971" s="2"/>
      <c r="D971" s="3"/>
      <c r="H971" s="7"/>
    </row>
    <row r="972" spans="3:8" x14ac:dyDescent="0.25">
      <c r="C972" s="2"/>
      <c r="D972" s="3"/>
      <c r="H972" s="7"/>
    </row>
    <row r="973" spans="3:8" x14ac:dyDescent="0.25">
      <c r="C973" s="2"/>
      <c r="D973" s="3"/>
      <c r="H973" s="7"/>
    </row>
    <row r="974" spans="3:8" x14ac:dyDescent="0.25">
      <c r="C974" s="2"/>
      <c r="D974" s="3"/>
      <c r="H974" s="7"/>
    </row>
    <row r="975" spans="3:8" x14ac:dyDescent="0.25">
      <c r="C975" s="2"/>
      <c r="D975" s="3"/>
      <c r="H975" s="7"/>
    </row>
    <row r="976" spans="3:8" x14ac:dyDescent="0.25">
      <c r="C976" s="2"/>
      <c r="D976" s="3"/>
      <c r="H976" s="7"/>
    </row>
    <row r="977" spans="3:8" x14ac:dyDescent="0.25">
      <c r="C977" s="2"/>
      <c r="D977" s="3"/>
      <c r="H977" s="7"/>
    </row>
    <row r="978" spans="3:8" x14ac:dyDescent="0.25">
      <c r="C978" s="2"/>
      <c r="D978" s="3"/>
      <c r="H978" s="7"/>
    </row>
    <row r="979" spans="3:8" x14ac:dyDescent="0.25">
      <c r="C979" s="2"/>
      <c r="D979" s="3"/>
      <c r="H979" s="7"/>
    </row>
    <row r="980" spans="3:8" x14ac:dyDescent="0.25">
      <c r="C980" s="2"/>
      <c r="D980" s="3"/>
      <c r="H980" s="7"/>
    </row>
    <row r="981" spans="3:8" x14ac:dyDescent="0.25">
      <c r="C981" s="2"/>
      <c r="D981" s="3"/>
      <c r="H981" s="7"/>
    </row>
    <row r="982" spans="3:8" x14ac:dyDescent="0.25">
      <c r="C982" s="2"/>
      <c r="D982" s="3"/>
      <c r="H982" s="7"/>
    </row>
    <row r="983" spans="3:8" x14ac:dyDescent="0.25">
      <c r="C983" s="2"/>
      <c r="D983" s="3"/>
      <c r="H983" s="7"/>
    </row>
    <row r="984" spans="3:8" x14ac:dyDescent="0.25">
      <c r="C984" s="2"/>
      <c r="D984" s="3"/>
      <c r="H984" s="7"/>
    </row>
    <row r="985" spans="3:8" x14ac:dyDescent="0.25">
      <c r="C985" s="2"/>
      <c r="D985" s="3"/>
      <c r="H985" s="7"/>
    </row>
    <row r="986" spans="3:8" x14ac:dyDescent="0.25">
      <c r="C986" s="2"/>
      <c r="D986" s="3"/>
      <c r="H986" s="7"/>
    </row>
    <row r="987" spans="3:8" x14ac:dyDescent="0.25">
      <c r="C987" s="2"/>
      <c r="D987" s="3"/>
      <c r="H987" s="7"/>
    </row>
    <row r="988" spans="3:8" x14ac:dyDescent="0.25">
      <c r="C988" s="2"/>
      <c r="D988" s="3"/>
      <c r="H988" s="7"/>
    </row>
    <row r="989" spans="3:8" x14ac:dyDescent="0.25">
      <c r="C989" s="2"/>
      <c r="D989" s="3"/>
      <c r="H989" s="7"/>
    </row>
    <row r="990" spans="3:8" x14ac:dyDescent="0.25">
      <c r="C990" s="2"/>
      <c r="D990" s="3"/>
      <c r="H990" s="7"/>
    </row>
    <row r="991" spans="3:8" x14ac:dyDescent="0.25">
      <c r="C991" s="2"/>
      <c r="D991" s="3"/>
      <c r="H991" s="7"/>
    </row>
    <row r="992" spans="3:8" x14ac:dyDescent="0.25">
      <c r="C992" s="2"/>
      <c r="D992" s="3"/>
      <c r="H992" s="7"/>
    </row>
    <row r="993" spans="3:8" x14ac:dyDescent="0.25">
      <c r="C993" s="2"/>
      <c r="D993" s="3"/>
      <c r="H993" s="7"/>
    </row>
    <row r="994" spans="3:8" x14ac:dyDescent="0.25">
      <c r="C994" s="2"/>
      <c r="D994" s="3"/>
      <c r="H994" s="7"/>
    </row>
    <row r="995" spans="3:8" x14ac:dyDescent="0.25">
      <c r="C995" s="2"/>
      <c r="D995" s="3"/>
      <c r="H995" s="7"/>
    </row>
    <row r="996" spans="3:8" x14ac:dyDescent="0.25">
      <c r="C996" s="2"/>
      <c r="D996" s="3"/>
      <c r="H996" s="7"/>
    </row>
    <row r="997" spans="3:8" x14ac:dyDescent="0.25">
      <c r="C997" s="2"/>
      <c r="D997" s="3"/>
      <c r="H997" s="7"/>
    </row>
    <row r="998" spans="3:8" x14ac:dyDescent="0.25">
      <c r="C998" s="2"/>
      <c r="D998" s="3"/>
      <c r="H998" s="7"/>
    </row>
    <row r="999" spans="3:8" x14ac:dyDescent="0.25">
      <c r="C999" s="2"/>
      <c r="D999" s="3"/>
      <c r="H999" s="7"/>
    </row>
    <row r="1000" spans="3:8" x14ac:dyDescent="0.25">
      <c r="C1000" s="2"/>
      <c r="D1000" s="3"/>
      <c r="H1000" s="7"/>
    </row>
    <row r="1001" spans="3:8" x14ac:dyDescent="0.25">
      <c r="C1001" s="2"/>
      <c r="D1001" s="3"/>
      <c r="H1001" s="7"/>
    </row>
    <row r="1002" spans="3:8" x14ac:dyDescent="0.25">
      <c r="C1002" s="2"/>
      <c r="D1002" s="3"/>
      <c r="H1002" s="7"/>
    </row>
  </sheetData>
  <mergeCells count="8">
    <mergeCell ref="L16:O16"/>
    <mergeCell ref="L7:O7"/>
    <mergeCell ref="P7:S7"/>
    <mergeCell ref="D7:G7"/>
    <mergeCell ref="D16:G16"/>
    <mergeCell ref="H16:K16"/>
    <mergeCell ref="H7:K7"/>
    <mergeCell ref="P16:S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Z21"/>
  <sheetViews>
    <sheetView topLeftCell="C1" workbookViewId="0">
      <selection activeCell="F20" sqref="F20"/>
    </sheetView>
  </sheetViews>
  <sheetFormatPr defaultColWidth="14.42578125" defaultRowHeight="15" customHeight="1" x14ac:dyDescent="0.25"/>
  <cols>
    <col min="1" max="1" width="4.28515625" customWidth="1"/>
    <col min="2" max="2" width="61.7109375" customWidth="1"/>
    <col min="3" max="5" width="16.140625" customWidth="1"/>
    <col min="6" max="6" width="16" customWidth="1"/>
    <col min="7" max="7" width="17.140625" customWidth="1"/>
    <col min="8" max="8" width="15.5703125" customWidth="1"/>
    <col min="9" max="9" width="15.140625" customWidth="1"/>
    <col min="10" max="10" width="15.7109375" customWidth="1"/>
    <col min="11" max="11" width="8.7109375" customWidth="1"/>
    <col min="12" max="13" width="12.7109375" bestFit="1" customWidth="1"/>
    <col min="14" max="26" width="8.7109375" customWidth="1"/>
  </cols>
  <sheetData>
    <row r="3" spans="1:26" ht="15" customHeight="1" x14ac:dyDescent="0.25">
      <c r="A3" s="1" t="s">
        <v>0</v>
      </c>
    </row>
    <row r="4" spans="1:26" ht="15" customHeight="1" x14ac:dyDescent="0.25">
      <c r="A4" s="1"/>
    </row>
    <row r="5" spans="1:26" ht="15" customHeight="1" x14ac:dyDescent="0.25">
      <c r="A5" s="1"/>
      <c r="E5" s="1" t="s">
        <v>2</v>
      </c>
    </row>
    <row r="7" spans="1:26" ht="15" customHeight="1" x14ac:dyDescent="0.25">
      <c r="A7" s="1" t="s">
        <v>3</v>
      </c>
    </row>
    <row r="9" spans="1:26" ht="15" customHeight="1" x14ac:dyDescent="0.25">
      <c r="A9" s="5" t="s">
        <v>4</v>
      </c>
      <c r="B9" s="5" t="s">
        <v>8</v>
      </c>
      <c r="C9" s="256" t="s">
        <v>9</v>
      </c>
      <c r="D9" s="257"/>
      <c r="E9" s="256" t="s">
        <v>12</v>
      </c>
      <c r="F9" s="258"/>
      <c r="G9" s="256" t="s">
        <v>13</v>
      </c>
      <c r="H9" s="258"/>
      <c r="I9" s="256" t="s">
        <v>14</v>
      </c>
      <c r="J9" s="258"/>
    </row>
    <row r="10" spans="1:26" ht="15" customHeight="1" x14ac:dyDescent="0.25">
      <c r="A10" s="8"/>
      <c r="B10" s="8"/>
      <c r="C10" s="9" t="s">
        <v>16</v>
      </c>
      <c r="D10" s="9" t="s">
        <v>18</v>
      </c>
      <c r="E10" s="9" t="s">
        <v>16</v>
      </c>
      <c r="F10" s="9" t="s">
        <v>18</v>
      </c>
      <c r="G10" s="9" t="s">
        <v>16</v>
      </c>
      <c r="H10" s="9" t="s">
        <v>18</v>
      </c>
      <c r="I10" s="9" t="s">
        <v>16</v>
      </c>
      <c r="J10" s="9" t="s">
        <v>18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" customHeight="1" x14ac:dyDescent="0.25">
      <c r="A11" s="11" t="s">
        <v>20</v>
      </c>
      <c r="B11" s="14" t="s">
        <v>21</v>
      </c>
      <c r="C11" s="16">
        <v>7361300</v>
      </c>
      <c r="D11" s="16">
        <v>7361300</v>
      </c>
      <c r="E11" s="20">
        <v>10812009.26</v>
      </c>
      <c r="F11" s="20">
        <v>9849012.1699999999</v>
      </c>
      <c r="G11" s="21">
        <v>11500000</v>
      </c>
      <c r="H11" s="24">
        <v>7943000</v>
      </c>
      <c r="I11" s="24">
        <v>11933315</v>
      </c>
      <c r="J11" s="24">
        <v>7000000</v>
      </c>
      <c r="L11" s="255">
        <f>D11+F11+H11+J11</f>
        <v>32153312.170000002</v>
      </c>
      <c r="M11" s="255"/>
    </row>
    <row r="12" spans="1:26" ht="15" customHeight="1" x14ac:dyDescent="0.25">
      <c r="A12" s="26" t="s">
        <v>25</v>
      </c>
      <c r="B12" s="28" t="s">
        <v>26</v>
      </c>
      <c r="C12" s="24">
        <v>0</v>
      </c>
      <c r="D12" s="24">
        <v>0</v>
      </c>
      <c r="E12" s="24">
        <v>0</v>
      </c>
      <c r="F12" s="24">
        <v>0</v>
      </c>
      <c r="G12" s="30"/>
      <c r="H12" s="32">
        <v>3174484</v>
      </c>
      <c r="I12" s="24">
        <v>0</v>
      </c>
      <c r="J12" s="20">
        <v>5617251.5300000003</v>
      </c>
      <c r="L12" s="255">
        <f>D12+F12+H12+J12</f>
        <v>8791735.5300000012</v>
      </c>
    </row>
    <row r="13" spans="1:26" ht="15" customHeight="1" x14ac:dyDescent="0.25">
      <c r="B13" s="34" t="s">
        <v>27</v>
      </c>
      <c r="C13" s="37">
        <f t="shared" ref="C13:F13" si="0">SUM(C11:C12)</f>
        <v>7361300</v>
      </c>
      <c r="D13" s="37">
        <f t="shared" si="0"/>
        <v>7361300</v>
      </c>
      <c r="E13" s="37">
        <f t="shared" si="0"/>
        <v>10812009.26</v>
      </c>
      <c r="F13" s="37">
        <f t="shared" si="0"/>
        <v>9849012.1699999999</v>
      </c>
      <c r="G13" s="37">
        <f>SUM(G11+G12)</f>
        <v>11500000</v>
      </c>
      <c r="H13" s="37">
        <f t="shared" ref="H13:J13" si="1">SUM(H11:H12)</f>
        <v>11117484</v>
      </c>
      <c r="I13" s="37">
        <f t="shared" si="1"/>
        <v>11933315</v>
      </c>
      <c r="J13" s="37">
        <f t="shared" si="1"/>
        <v>12617251.530000001</v>
      </c>
    </row>
    <row r="16" spans="1:26" ht="15" customHeight="1" x14ac:dyDescent="0.25">
      <c r="H16" s="42"/>
      <c r="J16" s="4"/>
    </row>
    <row r="17" spans="2:10" ht="15" customHeight="1" x14ac:dyDescent="0.25">
      <c r="B17" t="s">
        <v>29</v>
      </c>
      <c r="F17" s="42"/>
      <c r="J17" s="4"/>
    </row>
    <row r="19" spans="2:10" ht="15" customHeight="1" x14ac:dyDescent="0.25">
      <c r="F19" s="4"/>
    </row>
    <row r="20" spans="2:10" ht="15" customHeight="1" x14ac:dyDescent="0.25">
      <c r="F20" s="42"/>
      <c r="J20" s="42"/>
    </row>
    <row r="21" spans="2:10" ht="15" customHeight="1" x14ac:dyDescent="0.25">
      <c r="F21" s="42"/>
    </row>
  </sheetData>
  <mergeCells count="4">
    <mergeCell ref="C9:D9"/>
    <mergeCell ref="E9:F9"/>
    <mergeCell ref="G9:H9"/>
    <mergeCell ref="I9:J9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7"/>
  <sheetViews>
    <sheetView workbookViewId="0">
      <selection activeCell="D20" sqref="D20"/>
    </sheetView>
  </sheetViews>
  <sheetFormatPr defaultRowHeight="15" x14ac:dyDescent="0.25"/>
  <cols>
    <col min="1" max="1" width="11" customWidth="1"/>
    <col min="2" max="2" width="15.85546875" style="253" customWidth="1"/>
    <col min="3" max="3" width="14.85546875" style="253" customWidth="1"/>
    <col min="4" max="4" width="14.5703125" customWidth="1"/>
  </cols>
  <sheetData>
    <row r="3" spans="1:3" s="252" customFormat="1" ht="45" x14ac:dyDescent="0.25">
      <c r="A3" s="252" t="s">
        <v>282</v>
      </c>
      <c r="B3" s="254" t="s">
        <v>283</v>
      </c>
      <c r="C3" s="254" t="s">
        <v>284</v>
      </c>
    </row>
    <row r="4" spans="1:3" x14ac:dyDescent="0.25">
      <c r="A4">
        <v>2014</v>
      </c>
      <c r="B4" s="253">
        <v>165480</v>
      </c>
      <c r="C4" s="253">
        <v>141106.58000000002</v>
      </c>
    </row>
    <row r="5" spans="1:3" x14ac:dyDescent="0.25">
      <c r="A5">
        <v>2015</v>
      </c>
      <c r="B5" s="253">
        <v>153630</v>
      </c>
      <c r="C5" s="253">
        <v>112251.23</v>
      </c>
    </row>
    <row r="6" spans="1:3" x14ac:dyDescent="0.25">
      <c r="A6">
        <v>2016</v>
      </c>
      <c r="B6" s="253">
        <v>211000</v>
      </c>
      <c r="C6" s="253">
        <v>111250.26</v>
      </c>
    </row>
    <row r="7" spans="1:3" x14ac:dyDescent="0.25">
      <c r="B7" s="253">
        <f>SUM(B4:B6)</f>
        <v>530110</v>
      </c>
      <c r="C7" s="253">
        <f>SUM(C4:C6)</f>
        <v>364608.07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Aktiviti&amp;Program</vt:lpstr>
      <vt:lpstr>Penganjuran_Acara</vt:lpstr>
      <vt:lpstr>Geran</vt:lpstr>
      <vt:lpstr>Insentif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2018-01-08T03:26:33Z</dcterms:created>
  <dcterms:modified xsi:type="dcterms:W3CDTF">2018-01-16T07:38:35Z</dcterms:modified>
</cp:coreProperties>
</file>