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Kelewatan Bayaran" sheetId="1" r:id="rId1"/>
  </sheets>
  <definedNames>
    <definedName name="_xlnm._FilterDatabase" localSheetId="0" hidden="1">'Kelewatan Bayaran'!$B$5:$H$85</definedName>
    <definedName name="_xlnm.Print_Area" localSheetId="0">'Kelewatan Bayaran'!$A$1:$J$87</definedName>
    <definedName name="_xlnm.Print_Titles" localSheetId="0">'Kelewatan Bayaran'!$5:$5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7" i="1" l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H6" i="1"/>
</calcChain>
</file>

<file path=xl/sharedStrings.xml><?xml version="1.0" encoding="utf-8"?>
<sst xmlns="http://schemas.openxmlformats.org/spreadsheetml/2006/main" count="267" uniqueCount="205">
  <si>
    <t>Bayaran Lewat</t>
  </si>
  <si>
    <t>Bil.</t>
  </si>
  <si>
    <t>No. Baucar Bayaran</t>
  </si>
  <si>
    <t>Bayaran Kepada</t>
  </si>
  <si>
    <t>Jumlah        (RM)</t>
  </si>
  <si>
    <t>Tarikh Baucar</t>
  </si>
  <si>
    <t xml:space="preserve">Tarikh Terima </t>
  </si>
  <si>
    <t>Tempoh Kelewatan Selepas 14 Hari (Hari)</t>
  </si>
  <si>
    <t>Sebab Kelewatan</t>
  </si>
  <si>
    <t>Dokumen Sokongan</t>
  </si>
  <si>
    <t>V2014/576</t>
  </si>
  <si>
    <t>Ink Publishing Pte Ltd</t>
  </si>
  <si>
    <t xml:space="preserve">Dokumen dalaman tidak lengkap; permintaan kelulusan dilakukan semula </t>
  </si>
  <si>
    <t>Back-date</t>
  </si>
  <si>
    <t>V2014/664</t>
  </si>
  <si>
    <t xml:space="preserve">Says Youth Society </t>
  </si>
  <si>
    <t>Tiada</t>
  </si>
  <si>
    <t>V2014/676</t>
  </si>
  <si>
    <t>OBS Gyeongin TV</t>
  </si>
  <si>
    <t>Projek diselesai pada 22/8-31/8/2014</t>
  </si>
  <si>
    <t>V2014/801</t>
  </si>
  <si>
    <t>Cooler Lumpur Sdn Bhd</t>
  </si>
  <si>
    <t>Projek diselesai pada 28/11-30/11/2014</t>
  </si>
  <si>
    <t>V2014/862</t>
  </si>
  <si>
    <t>Scripps Networks Interactive</t>
  </si>
  <si>
    <t>1) Kelewatan membuat pengesahan 
2) CEO overseas
 31/10-10/11/2014</t>
  </si>
  <si>
    <t>V2014/871</t>
  </si>
  <si>
    <t>Go International Group Sdn Bhd</t>
  </si>
  <si>
    <t>Dokumen tidak lengkap</t>
  </si>
  <si>
    <t>V2014/892</t>
  </si>
  <si>
    <t>Usains Holding Sdn Bhd</t>
  </si>
  <si>
    <t>Bayaran dibuat selepas menerima report</t>
  </si>
  <si>
    <t>V2014/953</t>
  </si>
  <si>
    <t>Email from Yani 11/19/14</t>
  </si>
  <si>
    <t>V2014/956</t>
  </si>
  <si>
    <t>AKA Ballon Sdn Bhd</t>
  </si>
  <si>
    <t>Refer to PR/396/2014/DN</t>
  </si>
  <si>
    <t>V2014/1025</t>
  </si>
  <si>
    <t>V2014/992</t>
  </si>
  <si>
    <t>George Town World Heritage Incorported</t>
  </si>
  <si>
    <t>Dokumen sokongan dihantar kurang lengkap</t>
  </si>
  <si>
    <t>Refer to Email - Pauline  
12/11/14</t>
  </si>
  <si>
    <t>V2015/022</t>
  </si>
  <si>
    <t>Majlis Kebudayaan Negeri Pulau Pinang</t>
  </si>
  <si>
    <t xml:space="preserve">Kelewatan membuat pengesahan </t>
  </si>
  <si>
    <t>V2015/046</t>
  </si>
  <si>
    <t>Emanon Sdn Bhd</t>
  </si>
  <si>
    <t>Inbois hantar untuk penutupan account bagi tahun kewangan 2014, bayaran akan dibuat sekiranya hasil kerja diselesai</t>
  </si>
  <si>
    <t>V2015/048</t>
  </si>
  <si>
    <t>Google Malaysia Sdn Bhd</t>
  </si>
  <si>
    <t>Tempoh pembayaran 45 hari ditetapkan oleh pembekal</t>
  </si>
  <si>
    <t>V2015/169</t>
  </si>
  <si>
    <t>Meru Utama Sdn Bhd</t>
  </si>
  <si>
    <t>Aliran tunai tidak mencukupi, bayaran dibuat selepas menerima grant pada 10/3/2015</t>
  </si>
  <si>
    <t>V2015/179</t>
  </si>
  <si>
    <t>Joe Sidek Productions Sdn Bhd</t>
  </si>
  <si>
    <t>Back-date Memo &amp; PR 
PR/105/2015/DYR</t>
  </si>
  <si>
    <t>V2015/186</t>
  </si>
  <si>
    <t>Persatuan Pendidikan Seni Pulau Pinang (ARTS-ED)</t>
  </si>
  <si>
    <t>V2015/189</t>
  </si>
  <si>
    <t>Sterling Insurance Brokers Sdn Bhd</t>
  </si>
  <si>
    <t>Bayaran dibuat selepas Mesyuarat Minit disediakan</t>
  </si>
  <si>
    <t>V2015/201</t>
  </si>
  <si>
    <t>Harpers Travel (M) Sdn Bhd</t>
  </si>
  <si>
    <t>Kelewatan membuat pengesahan 
(Pauline AIME - 23/2-26/2/15
OCY ITB - 3/3-12/3/15 )</t>
  </si>
  <si>
    <t>V2015/257</t>
  </si>
  <si>
    <t>Silk Air Singapore Pte Ltd</t>
  </si>
  <si>
    <t>V2015/365</t>
  </si>
  <si>
    <t>V2015/399</t>
  </si>
  <si>
    <t>Sozo Pte Ltd</t>
  </si>
  <si>
    <t>Perbincangan berkenaan dengan Isu cukai pegangan dan telah dipersetujui</t>
  </si>
  <si>
    <t>V2015/452</t>
  </si>
  <si>
    <t>Unity Media Pte Ltd</t>
  </si>
  <si>
    <t>Mangambil masa yang lebih panjang untuk membuat bayaran (3 penandatangan)
OCY ATM DUBAI 3/5-8/5/2015</t>
  </si>
  <si>
    <t>V2015/474</t>
  </si>
  <si>
    <t>Two Pro Print Services</t>
  </si>
  <si>
    <t>V2015/500</t>
  </si>
  <si>
    <t>Synchrosound Studio Sdn Bhd</t>
  </si>
  <si>
    <t xml:space="preserve">Cek disediakan pada 27/5 tetapi telah dipulangkan 
Cek baru diganti pada 29/6/15 </t>
  </si>
  <si>
    <t>V2015/522</t>
  </si>
  <si>
    <t>Dokumen dalaman tidak lengkap; permintaan kelulusan semula dilakukan</t>
  </si>
  <si>
    <t>V2015/600</t>
  </si>
  <si>
    <t>G Hotel Sdn Bhd</t>
  </si>
  <si>
    <t>V2015/603</t>
  </si>
  <si>
    <t>Redberry Outdoors Sdn Bhd</t>
  </si>
  <si>
    <t>Tempoh pembayaran 30 hari ditetapkan oleh pembekal</t>
  </si>
  <si>
    <t>V2015/605</t>
  </si>
  <si>
    <t>Publicitas International Sdn Bhd</t>
  </si>
  <si>
    <t>Aliran Tunai tidak mencukupi pada masa itu</t>
  </si>
  <si>
    <t>V201/649</t>
  </si>
  <si>
    <t xml:space="preserve">Bayaran dibuat selepas laporan diterima. Tempoh pembayaran 30 hari </t>
  </si>
  <si>
    <t>V2015/732</t>
  </si>
  <si>
    <t>Messe Berlin (Singapore) Pte Ltd</t>
  </si>
  <si>
    <t xml:space="preserve">Tempoh pembayaran 30 hari </t>
  </si>
  <si>
    <t>V2015/783</t>
  </si>
  <si>
    <t>Pembayaran 50% dibayar atas arahan PIC.</t>
  </si>
  <si>
    <t>V2015/799</t>
  </si>
  <si>
    <t>Cake Experiential Communications (Asia) Sdn Bhd</t>
  </si>
  <si>
    <t>Bayaran ditangguhkan - diarah oleh CEO</t>
  </si>
  <si>
    <t>Email dated 6/10/2015</t>
  </si>
  <si>
    <t>V2015/848</t>
  </si>
  <si>
    <t>Penang Institute</t>
  </si>
  <si>
    <t>Kelulusan memo pada 24/9/2015</t>
  </si>
  <si>
    <t>V2015/864</t>
  </si>
  <si>
    <t>Rising One Media Sdn Bhd</t>
  </si>
  <si>
    <t xml:space="preserve">Proses pembayaran selepas hasil kerja dimuktamadkan, </t>
  </si>
  <si>
    <t>Email dated 10/12/15</t>
  </si>
  <si>
    <t>V2015/892</t>
  </si>
  <si>
    <t>i2 Promotions Sdn Bhd</t>
  </si>
  <si>
    <t>V2015/893</t>
  </si>
  <si>
    <t>Fluxline Trading Sdn Bhd</t>
  </si>
  <si>
    <t>Pembayaran atas barangan diterima &amp; pengesahan dilakukan</t>
  </si>
  <si>
    <t>last batch received on 9/10/2015</t>
  </si>
  <si>
    <t>V2015/954</t>
  </si>
  <si>
    <t>Pembayaran diproses selepas hasil kerja dimuktamadkan</t>
  </si>
  <si>
    <t>V2015/957</t>
  </si>
  <si>
    <t>The Life Saving Society Malaysia</t>
  </si>
  <si>
    <t>V2015/1082</t>
  </si>
  <si>
    <t>Kelewatan membuat pengesahan 
Pauline PTE Taiwann 10/12-14/12/2015 &amp; 
15/12-23/12/2015 (Cuti)</t>
  </si>
  <si>
    <t>V2015/1083</t>
  </si>
  <si>
    <t>Dream River Vision Enterprise</t>
  </si>
  <si>
    <t>V2015/1084</t>
  </si>
  <si>
    <t>DSOP Office System &amp; Supplies Sdn Bhd</t>
  </si>
  <si>
    <t>Pembayaran ditangguhkan sebab hasil kerja kuang memuaskan</t>
  </si>
  <si>
    <t>V2015/1087</t>
  </si>
  <si>
    <t>V2015/1088</t>
  </si>
  <si>
    <t>Kraken Interactive Sdn Bhd</t>
  </si>
  <si>
    <t>V2015/1089</t>
  </si>
  <si>
    <t>V2015/1091</t>
  </si>
  <si>
    <t>Cicilia</t>
  </si>
  <si>
    <t>V2016/012</t>
  </si>
  <si>
    <t>TLM Event Sdn Bhd</t>
  </si>
  <si>
    <t>Pembayaran diproses lambat sebab Akaun Eksekutif bercuti pada 24/12-3/1/2016</t>
  </si>
  <si>
    <t>V2016/058</t>
  </si>
  <si>
    <t>Aka Balloon Sdn bHd</t>
  </si>
  <si>
    <t>V2016/063</t>
  </si>
  <si>
    <t>V2016/164</t>
  </si>
  <si>
    <t>Bayaran dibuat selepas laporan diterima.</t>
  </si>
  <si>
    <t>V2016/221</t>
  </si>
  <si>
    <t>Travelscape, LLC</t>
  </si>
  <si>
    <t>V2016/222</t>
  </si>
  <si>
    <t>Image Farm Productions Sdn Bhd</t>
  </si>
  <si>
    <t>Hasil kerja kurang memuaskan</t>
  </si>
  <si>
    <t>V2016/312</t>
  </si>
  <si>
    <t>Aliran Tunai tidak mencukupi pada masa itu
Bayaran dibuat selepas geran diterima pada 13/4/2016</t>
  </si>
  <si>
    <t>Email dated  
4/11/16</t>
  </si>
  <si>
    <t>V2016/313</t>
  </si>
  <si>
    <t>Design Ark Sdn Bhd</t>
  </si>
  <si>
    <t xml:space="preserve">Tempoh Pembayaran 30 hari </t>
  </si>
  <si>
    <t>V2016/314</t>
  </si>
  <si>
    <t>V2016/317</t>
  </si>
  <si>
    <t>V2016/319</t>
  </si>
  <si>
    <t>Memo ditandatangani oleh YAB pada 6/4/2016</t>
  </si>
  <si>
    <t>V2016/391</t>
  </si>
  <si>
    <t>V2016/392</t>
  </si>
  <si>
    <t>Elite Translations Asia (M) Sdn Bhd</t>
  </si>
  <si>
    <t>V2016/393</t>
  </si>
  <si>
    <t>V2016/422</t>
  </si>
  <si>
    <t>Hana Tour Service Inc</t>
  </si>
  <si>
    <t>Bayaran dibuat sebelum tarikh pameran 9-12 Jun.</t>
  </si>
  <si>
    <t>V2016/437</t>
  </si>
  <si>
    <t>Inbois asal terima pada 17/5/2016</t>
  </si>
  <si>
    <t>V2016/496</t>
  </si>
  <si>
    <t>Travel Expert Ltd</t>
  </si>
  <si>
    <t>Tempoh kempen pemasaran 1/4-30/6/2016.</t>
  </si>
  <si>
    <t>V2016/494</t>
  </si>
  <si>
    <t>ROD Creative Sdn Bhd</t>
  </si>
  <si>
    <t>Kelewatan membuat pengesahan sebab PIC bercuti 27/5-2/6/16</t>
  </si>
  <si>
    <t>V2016/558</t>
  </si>
  <si>
    <t>Bayaran 50% baki diproses selepas kempen bermula - 13/6/2017</t>
  </si>
  <si>
    <t>V2016/593</t>
  </si>
  <si>
    <t>AirAsia Berhad</t>
  </si>
  <si>
    <t>V2016/596</t>
  </si>
  <si>
    <t>PIHH Development Sdn Bhd</t>
  </si>
  <si>
    <t>V2016/597</t>
  </si>
  <si>
    <t>Radius Exhibits &amp; Interiors Sdn Bhd</t>
  </si>
  <si>
    <t>V2016/612A</t>
  </si>
  <si>
    <t>Informa Exhibitions Pte Ltd</t>
  </si>
  <si>
    <t>PR Amount less than Invoice</t>
  </si>
  <si>
    <t>V2016/673</t>
  </si>
  <si>
    <t>MarketSource Sdn Bhd</t>
  </si>
  <si>
    <t>V2016/683</t>
  </si>
  <si>
    <t>Media Transasia Limited</t>
  </si>
  <si>
    <t>V2016/738</t>
  </si>
  <si>
    <t xml:space="preserve">Bayaran dibuat sebelum tarikh pameran 19-21/10/2016.
Tempoh Pembayaran 30 hari </t>
  </si>
  <si>
    <t>V2016/733</t>
  </si>
  <si>
    <t>CIMB Bank Bhd (Ctrip)</t>
  </si>
  <si>
    <t>V2016/828</t>
  </si>
  <si>
    <t>PT Elite Prima Hutama</t>
  </si>
  <si>
    <t>Kelewatan pemeriksaan &amp; pengesahan inbois sebab amaun yang dinyatakan berbeza</t>
  </si>
  <si>
    <t>V2016/865</t>
  </si>
  <si>
    <t xml:space="preserve">1) Dokumen dalaman tidak lengkap; permintaan kelulusan dilakukan semula
2) Cek dipulangkan sebab tandatangan berbeza </t>
  </si>
  <si>
    <t>V2016/867</t>
  </si>
  <si>
    <t>Jetmax Media Limited</t>
  </si>
  <si>
    <t xml:space="preserve">Kesilapan inbois, pembayaran dibuat selepas pembekal sediakan invoice baru </t>
  </si>
  <si>
    <t>Penang Tourism Bureau</t>
  </si>
  <si>
    <t>V2016/909</t>
  </si>
  <si>
    <t>E-Plus Entertainement Productions (M) Sdn Bhd</t>
  </si>
  <si>
    <t>V2016/1026</t>
  </si>
  <si>
    <t>Premier Holidays Limited</t>
  </si>
  <si>
    <t>V2016/1028</t>
  </si>
  <si>
    <t>V2016/1082</t>
  </si>
  <si>
    <t>Dokumen dalaman tidak lengkap; permintaan kelulusan dilakukan semula</t>
  </si>
  <si>
    <t>PR/628/2016/YP
PR/547/2016/YP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</si>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</sst>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dd/mm/yyyy;@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 applyFont="1" applyAlignment="1">
      <alignment horizontal="center"/>
    </xf>
    <xf numFmtId="0" fontId="1" fillId="0" borderId="0" xfId="1" applyFont="1"/>
    <xf numFmtId="164" fontId="1" fillId="0" borderId="0" xfId="2" applyNumberFormat="1" applyFont="1"/>
    <xf numFmtId="165" fontId="1" fillId="0" borderId="0" xfId="1" applyNumberFormat="1" applyFont="1"/>
    <xf numFmtId="165" fontId="2" fillId="0" borderId="0" xfId="1" applyNumberFormat="1" applyFont="1" applyAlignment="1">
      <alignment horizontal="right" vertical="center"/>
    </xf>
    <xf numFmtId="0" fontId="1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/>
    </xf>
    <xf numFmtId="0" fontId="6" fillId="0" borderId="1" xfId="1" quotePrefix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vertical="center"/>
    </xf>
    <xf numFmtId="165" fontId="6" fillId="0" borderId="1" xfId="1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1" fontId="8" fillId="0" borderId="1" xfId="1" applyNumberFormat="1" applyFont="1" applyBorder="1" applyAlignment="1">
      <alignment horizontal="center" vertical="center" wrapText="1"/>
    </xf>
    <xf numFmtId="0" fontId="6" fillId="0" borderId="2" xfId="1" quotePrefix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64" fontId="5" fillId="0" borderId="1" xfId="2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165" fontId="1" fillId="0" borderId="0" xfId="1" applyNumberFormat="1" applyFont="1" applyAlignment="1">
      <alignment vertical="center"/>
    </xf>
    <xf numFmtId="0" fontId="1" fillId="0" borderId="0" xfId="1" applyFont="1" applyAlignment="1">
      <alignment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"/>
  <sheetViews>
    <sheetView tabSelected="1" zoomScale="115" zoomScaleNormal="115" zoomScaleSheetLayoutView="130" workbookViewId="0">
      <selection activeCell="I3" sqref="I3"/>
    </sheetView>
  </sheetViews>
  <sheetFormatPr defaultRowHeight="14.25" x14ac:dyDescent="0.2"/>
  <cols>
    <col min="1" max="1" width="1.375" style="2" customWidth="1"/>
    <col min="2" max="2" width="4.25" style="1" customWidth="1"/>
    <col min="3" max="3" width="11.75" style="2" customWidth="1"/>
    <col min="4" max="4" width="15.75" style="2" customWidth="1"/>
    <col min="5" max="5" width="11.625" style="3" customWidth="1"/>
    <col min="6" max="6" width="11.875" style="4" customWidth="1"/>
    <col min="7" max="7" width="12.875" style="31" customWidth="1"/>
    <col min="8" max="8" width="12.875" style="21" customWidth="1"/>
    <col min="9" max="9" width="20.625" style="32" customWidth="1"/>
    <col min="10" max="10" width="14.625" style="32" hidden="1" customWidth="1"/>
    <col min="11" max="16384" width="9" style="2"/>
  </cols>
  <sheetData>
    <row r="1" spans="2:10" ht="15" x14ac:dyDescent="0.2">
      <c r="G1" s="5"/>
      <c r="H1" s="5"/>
      <c r="I1" s="6"/>
      <c r="J1" s="6"/>
    </row>
    <row r="3" spans="2:10" ht="15.75" x14ac:dyDescent="0.25">
      <c r="B3" s="7" t="s">
        <v>0</v>
      </c>
      <c r="C3" s="7"/>
      <c r="D3" s="7"/>
      <c r="E3" s="7"/>
      <c r="F3" s="7"/>
      <c r="G3" s="7"/>
      <c r="H3" s="7"/>
      <c r="I3" s="6"/>
      <c r="J3" s="6"/>
    </row>
    <row r="5" spans="2:10" s="11" customFormat="1" ht="52.5" customHeight="1" x14ac:dyDescent="0.2"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10" t="s">
        <v>6</v>
      </c>
      <c r="H5" s="8" t="s">
        <v>7</v>
      </c>
      <c r="I5" s="8" t="s">
        <v>8</v>
      </c>
      <c r="J5" s="8" t="s">
        <v>9</v>
      </c>
    </row>
    <row r="6" spans="2:10" ht="51.75" customHeight="1" x14ac:dyDescent="0.2">
      <c r="B6" s="12">
        <v>1</v>
      </c>
      <c r="C6" s="13" t="s">
        <v>10</v>
      </c>
      <c r="D6" s="13" t="s">
        <v>11</v>
      </c>
      <c r="E6" s="14">
        <v>19305</v>
      </c>
      <c r="F6" s="15">
        <v>41844</v>
      </c>
      <c r="G6" s="16">
        <v>41820</v>
      </c>
      <c r="H6" s="17">
        <f>G6+14-F6</f>
        <v>-10</v>
      </c>
      <c r="I6" s="18" t="s">
        <v>12</v>
      </c>
      <c r="J6" s="19" t="s">
        <v>13</v>
      </c>
    </row>
    <row r="7" spans="2:10" s="21" customFormat="1" ht="38.25" customHeight="1" x14ac:dyDescent="0.2">
      <c r="B7" s="12">
        <f>B6+1</f>
        <v>2</v>
      </c>
      <c r="C7" s="13" t="s">
        <v>14</v>
      </c>
      <c r="D7" s="13" t="s">
        <v>15</v>
      </c>
      <c r="E7" s="20">
        <v>30000</v>
      </c>
      <c r="F7" s="16">
        <v>41880</v>
      </c>
      <c r="G7" s="16">
        <v>41827</v>
      </c>
      <c r="H7" s="17">
        <f t="shared" ref="H7:H70" si="0">G7+14-F7</f>
        <v>-39</v>
      </c>
      <c r="I7" s="19" t="s">
        <v>16</v>
      </c>
      <c r="J7" s="19"/>
    </row>
    <row r="8" spans="2:10" s="21" customFormat="1" ht="38.25" customHeight="1" x14ac:dyDescent="0.2">
      <c r="B8" s="12">
        <f t="shared" ref="B8:B71" si="1">B7+1</f>
        <v>3</v>
      </c>
      <c r="C8" s="13" t="s">
        <v>17</v>
      </c>
      <c r="D8" s="13" t="s">
        <v>18</v>
      </c>
      <c r="E8" s="20">
        <v>76232.81</v>
      </c>
      <c r="F8" s="16">
        <v>41880</v>
      </c>
      <c r="G8" s="16">
        <v>41856</v>
      </c>
      <c r="H8" s="17">
        <f t="shared" si="0"/>
        <v>-10</v>
      </c>
      <c r="I8" s="19" t="s">
        <v>19</v>
      </c>
      <c r="J8" s="19"/>
    </row>
    <row r="9" spans="2:10" s="21" customFormat="1" ht="38.25" customHeight="1" x14ac:dyDescent="0.2">
      <c r="B9" s="12">
        <f t="shared" si="1"/>
        <v>4</v>
      </c>
      <c r="C9" s="13" t="s">
        <v>20</v>
      </c>
      <c r="D9" s="13" t="s">
        <v>21</v>
      </c>
      <c r="E9" s="20">
        <v>15000</v>
      </c>
      <c r="F9" s="16">
        <v>41935</v>
      </c>
      <c r="G9" s="16">
        <v>41855</v>
      </c>
      <c r="H9" s="17">
        <f t="shared" si="0"/>
        <v>-66</v>
      </c>
      <c r="I9" s="19" t="s">
        <v>22</v>
      </c>
      <c r="J9" s="19"/>
    </row>
    <row r="10" spans="2:10" s="21" customFormat="1" ht="57" customHeight="1" x14ac:dyDescent="0.2">
      <c r="B10" s="12">
        <f t="shared" si="1"/>
        <v>5</v>
      </c>
      <c r="C10" s="13" t="s">
        <v>23</v>
      </c>
      <c r="D10" s="13" t="s">
        <v>24</v>
      </c>
      <c r="E10" s="20">
        <v>303105</v>
      </c>
      <c r="F10" s="16">
        <v>41960</v>
      </c>
      <c r="G10" s="16">
        <v>41928</v>
      </c>
      <c r="H10" s="17">
        <f t="shared" si="0"/>
        <v>-18</v>
      </c>
      <c r="I10" s="19" t="s">
        <v>25</v>
      </c>
      <c r="J10" s="19"/>
    </row>
    <row r="11" spans="2:10" s="21" customFormat="1" ht="38.25" customHeight="1" x14ac:dyDescent="0.2">
      <c r="B11" s="12">
        <f t="shared" si="1"/>
        <v>6</v>
      </c>
      <c r="C11" s="13" t="s">
        <v>26</v>
      </c>
      <c r="D11" s="13" t="s">
        <v>27</v>
      </c>
      <c r="E11" s="20">
        <v>20000</v>
      </c>
      <c r="F11" s="16">
        <v>41960</v>
      </c>
      <c r="G11" s="16">
        <v>41942</v>
      </c>
      <c r="H11" s="17">
        <f t="shared" si="0"/>
        <v>-4</v>
      </c>
      <c r="I11" s="19" t="s">
        <v>28</v>
      </c>
      <c r="J11" s="19" t="s">
        <v>13</v>
      </c>
    </row>
    <row r="12" spans="2:10" s="21" customFormat="1" ht="38.25" customHeight="1" x14ac:dyDescent="0.2">
      <c r="B12" s="12">
        <f t="shared" si="1"/>
        <v>7</v>
      </c>
      <c r="C12" s="13" t="s">
        <v>29</v>
      </c>
      <c r="D12" s="13" t="s">
        <v>30</v>
      </c>
      <c r="E12" s="20">
        <v>39856</v>
      </c>
      <c r="F12" s="16">
        <v>41960</v>
      </c>
      <c r="G12" s="16">
        <v>41873</v>
      </c>
      <c r="H12" s="17">
        <f t="shared" si="0"/>
        <v>-73</v>
      </c>
      <c r="I12" s="19" t="s">
        <v>31</v>
      </c>
      <c r="J12" s="19"/>
    </row>
    <row r="13" spans="2:10" s="21" customFormat="1" ht="38.25" customHeight="1" x14ac:dyDescent="0.2">
      <c r="B13" s="12">
        <f t="shared" si="1"/>
        <v>8</v>
      </c>
      <c r="C13" s="13" t="s">
        <v>32</v>
      </c>
      <c r="D13" s="13" t="s">
        <v>11</v>
      </c>
      <c r="E13" s="20">
        <v>35401.86</v>
      </c>
      <c r="F13" s="16">
        <v>41975</v>
      </c>
      <c r="G13" s="16">
        <v>41942</v>
      </c>
      <c r="H13" s="17">
        <f t="shared" si="0"/>
        <v>-19</v>
      </c>
      <c r="I13" s="22" t="s">
        <v>12</v>
      </c>
      <c r="J13" s="19" t="s">
        <v>33</v>
      </c>
    </row>
    <row r="14" spans="2:10" s="21" customFormat="1" ht="38.25" customHeight="1" x14ac:dyDescent="0.2">
      <c r="B14" s="12">
        <f t="shared" si="1"/>
        <v>9</v>
      </c>
      <c r="C14" s="13" t="s">
        <v>34</v>
      </c>
      <c r="D14" s="13" t="s">
        <v>35</v>
      </c>
      <c r="E14" s="20">
        <v>179820</v>
      </c>
      <c r="F14" s="16">
        <v>41990</v>
      </c>
      <c r="G14" s="16">
        <v>41963</v>
      </c>
      <c r="H14" s="17">
        <f t="shared" si="0"/>
        <v>-13</v>
      </c>
      <c r="I14" s="19" t="s">
        <v>12</v>
      </c>
      <c r="J14" s="19" t="s">
        <v>36</v>
      </c>
    </row>
    <row r="15" spans="2:10" s="21" customFormat="1" ht="38.25" customHeight="1" x14ac:dyDescent="0.2">
      <c r="B15" s="12">
        <f t="shared" si="1"/>
        <v>10</v>
      </c>
      <c r="C15" s="13" t="s">
        <v>37</v>
      </c>
      <c r="D15" s="13" t="s">
        <v>11</v>
      </c>
      <c r="E15" s="20">
        <v>24029.4</v>
      </c>
      <c r="F15" s="16">
        <v>41997</v>
      </c>
      <c r="G15" s="16">
        <v>41977</v>
      </c>
      <c r="H15" s="17">
        <f t="shared" si="0"/>
        <v>-6</v>
      </c>
      <c r="I15" s="22" t="s">
        <v>16</v>
      </c>
      <c r="J15" s="19"/>
    </row>
    <row r="16" spans="2:10" s="21" customFormat="1" ht="38.25" customHeight="1" x14ac:dyDescent="0.2">
      <c r="B16" s="12">
        <f t="shared" si="1"/>
        <v>11</v>
      </c>
      <c r="C16" s="13" t="s">
        <v>38</v>
      </c>
      <c r="D16" s="13" t="s">
        <v>39</v>
      </c>
      <c r="E16" s="20">
        <v>15712.3</v>
      </c>
      <c r="F16" s="16">
        <v>41999</v>
      </c>
      <c r="G16" s="16">
        <v>41968</v>
      </c>
      <c r="H16" s="17">
        <f t="shared" si="0"/>
        <v>-17</v>
      </c>
      <c r="I16" s="19" t="s">
        <v>40</v>
      </c>
      <c r="J16" s="19" t="s">
        <v>41</v>
      </c>
    </row>
    <row r="17" spans="2:10" s="21" customFormat="1" ht="38.25" customHeight="1" x14ac:dyDescent="0.2">
      <c r="B17" s="12">
        <f t="shared" si="1"/>
        <v>12</v>
      </c>
      <c r="C17" s="13" t="s">
        <v>42</v>
      </c>
      <c r="D17" s="13" t="s">
        <v>43</v>
      </c>
      <c r="E17" s="20">
        <v>10500</v>
      </c>
      <c r="F17" s="16">
        <v>42020</v>
      </c>
      <c r="G17" s="16">
        <v>41999</v>
      </c>
      <c r="H17" s="17">
        <f t="shared" si="0"/>
        <v>-7</v>
      </c>
      <c r="I17" s="19" t="s">
        <v>44</v>
      </c>
      <c r="J17" s="19"/>
    </row>
    <row r="18" spans="2:10" s="21" customFormat="1" ht="76.5" x14ac:dyDescent="0.2">
      <c r="B18" s="12">
        <f t="shared" si="1"/>
        <v>13</v>
      </c>
      <c r="C18" s="13" t="s">
        <v>45</v>
      </c>
      <c r="D18" s="13" t="s">
        <v>46</v>
      </c>
      <c r="E18" s="20">
        <v>46500</v>
      </c>
      <c r="F18" s="16">
        <v>42027</v>
      </c>
      <c r="G18" s="16">
        <v>42003</v>
      </c>
      <c r="H18" s="17">
        <f t="shared" si="0"/>
        <v>-10</v>
      </c>
      <c r="I18" s="19" t="s">
        <v>47</v>
      </c>
      <c r="J18" s="19"/>
    </row>
    <row r="19" spans="2:10" s="21" customFormat="1" ht="38.25" customHeight="1" x14ac:dyDescent="0.2">
      <c r="B19" s="12">
        <f t="shared" si="1"/>
        <v>14</v>
      </c>
      <c r="C19" s="13" t="s">
        <v>48</v>
      </c>
      <c r="D19" s="13" t="s">
        <v>49</v>
      </c>
      <c r="E19" s="20">
        <v>65994.880000000005</v>
      </c>
      <c r="F19" s="16">
        <v>42027</v>
      </c>
      <c r="G19" s="16">
        <v>42009</v>
      </c>
      <c r="H19" s="17">
        <f t="shared" si="0"/>
        <v>-4</v>
      </c>
      <c r="I19" s="19" t="s">
        <v>50</v>
      </c>
      <c r="J19" s="19"/>
    </row>
    <row r="20" spans="2:10" s="21" customFormat="1" ht="51" x14ac:dyDescent="0.2">
      <c r="B20" s="12">
        <f t="shared" si="1"/>
        <v>15</v>
      </c>
      <c r="C20" s="13" t="s">
        <v>51</v>
      </c>
      <c r="D20" s="13" t="s">
        <v>52</v>
      </c>
      <c r="E20" s="20">
        <v>344586.15</v>
      </c>
      <c r="F20" s="16">
        <v>42076</v>
      </c>
      <c r="G20" s="16">
        <v>42047</v>
      </c>
      <c r="H20" s="17">
        <f t="shared" si="0"/>
        <v>-15</v>
      </c>
      <c r="I20" s="19" t="s">
        <v>53</v>
      </c>
      <c r="J20" s="19"/>
    </row>
    <row r="21" spans="2:10" s="21" customFormat="1" ht="38.25" customHeight="1" x14ac:dyDescent="0.2">
      <c r="B21" s="12">
        <f t="shared" si="1"/>
        <v>16</v>
      </c>
      <c r="C21" s="13" t="s">
        <v>54</v>
      </c>
      <c r="D21" s="13" t="s">
        <v>55</v>
      </c>
      <c r="E21" s="20">
        <v>11000</v>
      </c>
      <c r="F21" s="16">
        <v>42079</v>
      </c>
      <c r="G21" s="16">
        <v>42059</v>
      </c>
      <c r="H21" s="17">
        <f t="shared" si="0"/>
        <v>-6</v>
      </c>
      <c r="I21" s="19" t="s">
        <v>12</v>
      </c>
      <c r="J21" s="19" t="s">
        <v>56</v>
      </c>
    </row>
    <row r="22" spans="2:10" s="21" customFormat="1" ht="54.75" customHeight="1" x14ac:dyDescent="0.2">
      <c r="B22" s="12">
        <f t="shared" si="1"/>
        <v>17</v>
      </c>
      <c r="C22" s="13" t="s">
        <v>57</v>
      </c>
      <c r="D22" s="13" t="s">
        <v>58</v>
      </c>
      <c r="E22" s="20">
        <v>13550</v>
      </c>
      <c r="F22" s="16">
        <v>42079</v>
      </c>
      <c r="G22" s="16">
        <v>42048</v>
      </c>
      <c r="H22" s="17">
        <f>G22+14-F22</f>
        <v>-17</v>
      </c>
      <c r="I22" s="19" t="s">
        <v>16</v>
      </c>
      <c r="J22" s="19"/>
    </row>
    <row r="23" spans="2:10" s="21" customFormat="1" ht="38.25" customHeight="1" x14ac:dyDescent="0.2">
      <c r="B23" s="12">
        <f t="shared" si="1"/>
        <v>18</v>
      </c>
      <c r="C23" s="13" t="s">
        <v>59</v>
      </c>
      <c r="D23" s="13" t="s">
        <v>60</v>
      </c>
      <c r="E23" s="20">
        <v>27080.68</v>
      </c>
      <c r="F23" s="16">
        <v>42079</v>
      </c>
      <c r="G23" s="16">
        <v>42060</v>
      </c>
      <c r="H23" s="17">
        <f>G23+14-F23</f>
        <v>-5</v>
      </c>
      <c r="I23" s="19" t="s">
        <v>61</v>
      </c>
      <c r="J23" s="19"/>
    </row>
    <row r="24" spans="2:10" s="21" customFormat="1" ht="65.25" customHeight="1" x14ac:dyDescent="0.2">
      <c r="B24" s="12">
        <f t="shared" si="1"/>
        <v>19</v>
      </c>
      <c r="C24" s="13" t="s">
        <v>62</v>
      </c>
      <c r="D24" s="13" t="s">
        <v>63</v>
      </c>
      <c r="E24" s="20">
        <v>10673</v>
      </c>
      <c r="F24" s="16">
        <v>42079</v>
      </c>
      <c r="G24" s="16">
        <v>42059</v>
      </c>
      <c r="H24" s="17">
        <f t="shared" si="0"/>
        <v>-6</v>
      </c>
      <c r="I24" s="18" t="s">
        <v>64</v>
      </c>
      <c r="J24" s="19"/>
    </row>
    <row r="25" spans="2:10" s="21" customFormat="1" ht="38.25" customHeight="1" x14ac:dyDescent="0.2">
      <c r="B25" s="12">
        <f t="shared" si="1"/>
        <v>20</v>
      </c>
      <c r="C25" s="13" t="s">
        <v>65</v>
      </c>
      <c r="D25" s="13" t="s">
        <v>66</v>
      </c>
      <c r="E25" s="20">
        <v>24588.35</v>
      </c>
      <c r="F25" s="16">
        <v>42096</v>
      </c>
      <c r="G25" s="16">
        <v>42048</v>
      </c>
      <c r="H25" s="17">
        <f t="shared" si="0"/>
        <v>-34</v>
      </c>
      <c r="I25" s="19" t="s">
        <v>16</v>
      </c>
      <c r="J25" s="19"/>
    </row>
    <row r="26" spans="2:10" s="21" customFormat="1" ht="38.25" customHeight="1" x14ac:dyDescent="0.2">
      <c r="B26" s="12">
        <f t="shared" si="1"/>
        <v>21</v>
      </c>
      <c r="C26" s="13" t="s">
        <v>67</v>
      </c>
      <c r="D26" s="13" t="s">
        <v>63</v>
      </c>
      <c r="E26" s="20">
        <v>14397.8</v>
      </c>
      <c r="F26" s="16">
        <v>42124</v>
      </c>
      <c r="G26" s="16">
        <v>42108</v>
      </c>
      <c r="H26" s="17">
        <f t="shared" si="0"/>
        <v>-2</v>
      </c>
      <c r="I26" s="19" t="s">
        <v>16</v>
      </c>
      <c r="J26" s="19"/>
    </row>
    <row r="27" spans="2:10" s="21" customFormat="1" ht="54" customHeight="1" x14ac:dyDescent="0.2">
      <c r="B27" s="12">
        <f t="shared" si="1"/>
        <v>22</v>
      </c>
      <c r="C27" s="13" t="s">
        <v>68</v>
      </c>
      <c r="D27" s="13" t="s">
        <v>69</v>
      </c>
      <c r="E27" s="20">
        <v>125000</v>
      </c>
      <c r="F27" s="16">
        <v>42146</v>
      </c>
      <c r="G27" s="16">
        <v>42121</v>
      </c>
      <c r="H27" s="17">
        <f t="shared" si="0"/>
        <v>-11</v>
      </c>
      <c r="I27" s="19" t="s">
        <v>70</v>
      </c>
      <c r="J27" s="19"/>
    </row>
    <row r="28" spans="2:10" s="21" customFormat="1" ht="60" customHeight="1" x14ac:dyDescent="0.2">
      <c r="B28" s="12">
        <f t="shared" si="1"/>
        <v>23</v>
      </c>
      <c r="C28" s="13" t="s">
        <v>71</v>
      </c>
      <c r="D28" s="13" t="s">
        <v>72</v>
      </c>
      <c r="E28" s="20">
        <v>166013.59</v>
      </c>
      <c r="F28" s="16">
        <v>42149</v>
      </c>
      <c r="G28" s="16">
        <v>42129</v>
      </c>
      <c r="H28" s="17">
        <f t="shared" si="0"/>
        <v>-6</v>
      </c>
      <c r="I28" s="18" t="s">
        <v>73</v>
      </c>
      <c r="J28" s="19"/>
    </row>
    <row r="29" spans="2:10" s="21" customFormat="1" ht="38.25" customHeight="1" x14ac:dyDescent="0.2">
      <c r="B29" s="12">
        <f t="shared" si="1"/>
        <v>24</v>
      </c>
      <c r="C29" s="13" t="s">
        <v>74</v>
      </c>
      <c r="D29" s="13" t="s">
        <v>75</v>
      </c>
      <c r="E29" s="20">
        <v>13474.72</v>
      </c>
      <c r="F29" s="16">
        <v>42165</v>
      </c>
      <c r="G29" s="16">
        <v>42146</v>
      </c>
      <c r="H29" s="17">
        <f t="shared" si="0"/>
        <v>-5</v>
      </c>
      <c r="I29" s="19" t="s">
        <v>16</v>
      </c>
      <c r="J29" s="19"/>
    </row>
    <row r="30" spans="2:10" s="21" customFormat="1" ht="60.75" customHeight="1" x14ac:dyDescent="0.2">
      <c r="B30" s="12">
        <f t="shared" si="1"/>
        <v>25</v>
      </c>
      <c r="C30" s="13" t="s">
        <v>76</v>
      </c>
      <c r="D30" s="13" t="s">
        <v>77</v>
      </c>
      <c r="E30" s="20">
        <v>25629.21</v>
      </c>
      <c r="F30" s="16">
        <v>42184</v>
      </c>
      <c r="G30" s="16">
        <v>42149</v>
      </c>
      <c r="H30" s="17">
        <f t="shared" si="0"/>
        <v>-21</v>
      </c>
      <c r="I30" s="19" t="s">
        <v>78</v>
      </c>
      <c r="J30" s="19"/>
    </row>
    <row r="31" spans="2:10" s="21" customFormat="1" ht="51" customHeight="1" x14ac:dyDescent="0.2">
      <c r="B31" s="12">
        <f t="shared" si="1"/>
        <v>26</v>
      </c>
      <c r="C31" s="13" t="s">
        <v>79</v>
      </c>
      <c r="D31" s="13" t="s">
        <v>30</v>
      </c>
      <c r="E31" s="20">
        <v>39856</v>
      </c>
      <c r="F31" s="16">
        <v>42185</v>
      </c>
      <c r="G31" s="16">
        <v>42142</v>
      </c>
      <c r="H31" s="17">
        <f t="shared" si="0"/>
        <v>-29</v>
      </c>
      <c r="I31" s="19" t="s">
        <v>80</v>
      </c>
      <c r="J31" s="19" t="s">
        <v>13</v>
      </c>
    </row>
    <row r="32" spans="2:10" s="21" customFormat="1" ht="38.25" customHeight="1" x14ac:dyDescent="0.2">
      <c r="B32" s="12">
        <f t="shared" si="1"/>
        <v>27</v>
      </c>
      <c r="C32" s="13" t="s">
        <v>81</v>
      </c>
      <c r="D32" s="13" t="s">
        <v>82</v>
      </c>
      <c r="E32" s="20">
        <v>16380</v>
      </c>
      <c r="F32" s="16">
        <v>42209</v>
      </c>
      <c r="G32" s="16">
        <v>42184</v>
      </c>
      <c r="H32" s="17">
        <f t="shared" si="0"/>
        <v>-11</v>
      </c>
      <c r="I32" s="19" t="s">
        <v>16</v>
      </c>
      <c r="J32" s="19"/>
    </row>
    <row r="33" spans="2:10" s="21" customFormat="1" ht="38.25" customHeight="1" x14ac:dyDescent="0.2">
      <c r="B33" s="12">
        <f t="shared" si="1"/>
        <v>28</v>
      </c>
      <c r="C33" s="13" t="s">
        <v>83</v>
      </c>
      <c r="D33" s="13" t="s">
        <v>84</v>
      </c>
      <c r="E33" s="20">
        <v>12720</v>
      </c>
      <c r="F33" s="16">
        <v>42209</v>
      </c>
      <c r="G33" s="16">
        <v>42185</v>
      </c>
      <c r="H33" s="17">
        <f t="shared" si="0"/>
        <v>-10</v>
      </c>
      <c r="I33" s="19" t="s">
        <v>85</v>
      </c>
      <c r="J33" s="19"/>
    </row>
    <row r="34" spans="2:10" s="21" customFormat="1" ht="38.25" customHeight="1" x14ac:dyDescent="0.2">
      <c r="B34" s="12">
        <f t="shared" si="1"/>
        <v>29</v>
      </c>
      <c r="C34" s="13" t="s">
        <v>86</v>
      </c>
      <c r="D34" s="13" t="s">
        <v>87</v>
      </c>
      <c r="E34" s="20">
        <v>484175.77</v>
      </c>
      <c r="F34" s="16">
        <v>42209</v>
      </c>
      <c r="G34" s="16">
        <v>42152</v>
      </c>
      <c r="H34" s="17">
        <f t="shared" si="0"/>
        <v>-43</v>
      </c>
      <c r="I34" s="19" t="s">
        <v>88</v>
      </c>
      <c r="J34" s="19"/>
    </row>
    <row r="35" spans="2:10" s="21" customFormat="1" ht="38.25" customHeight="1" x14ac:dyDescent="0.2">
      <c r="B35" s="12">
        <f t="shared" si="1"/>
        <v>30</v>
      </c>
      <c r="C35" s="13" t="s">
        <v>89</v>
      </c>
      <c r="D35" s="13" t="s">
        <v>30</v>
      </c>
      <c r="E35" s="20">
        <v>39856</v>
      </c>
      <c r="F35" s="16">
        <v>42228</v>
      </c>
      <c r="G35" s="16">
        <v>42199</v>
      </c>
      <c r="H35" s="17">
        <f t="shared" si="0"/>
        <v>-15</v>
      </c>
      <c r="I35" s="19" t="s">
        <v>90</v>
      </c>
      <c r="J35" s="19"/>
    </row>
    <row r="36" spans="2:10" s="21" customFormat="1" ht="38.25" customHeight="1" x14ac:dyDescent="0.2">
      <c r="B36" s="12">
        <f t="shared" si="1"/>
        <v>31</v>
      </c>
      <c r="C36" s="13" t="s">
        <v>91</v>
      </c>
      <c r="D36" s="13" t="s">
        <v>92</v>
      </c>
      <c r="E36" s="20">
        <v>153740.37</v>
      </c>
      <c r="F36" s="16">
        <v>42258</v>
      </c>
      <c r="G36" s="16">
        <v>42240</v>
      </c>
      <c r="H36" s="17">
        <f t="shared" si="0"/>
        <v>-4</v>
      </c>
      <c r="I36" s="19" t="s">
        <v>93</v>
      </c>
      <c r="J36" s="19"/>
    </row>
    <row r="37" spans="2:10" s="21" customFormat="1" ht="38.25" customHeight="1" x14ac:dyDescent="0.2">
      <c r="B37" s="12">
        <f t="shared" si="1"/>
        <v>32</v>
      </c>
      <c r="C37" s="13" t="s">
        <v>94</v>
      </c>
      <c r="D37" s="13" t="s">
        <v>72</v>
      </c>
      <c r="E37" s="20">
        <v>188539.37</v>
      </c>
      <c r="F37" s="16">
        <v>42270</v>
      </c>
      <c r="G37" s="16">
        <v>42129</v>
      </c>
      <c r="H37" s="17">
        <f t="shared" si="0"/>
        <v>-127</v>
      </c>
      <c r="I37" s="19" t="s">
        <v>95</v>
      </c>
      <c r="J37" s="19"/>
    </row>
    <row r="38" spans="2:10" s="21" customFormat="1" ht="38.25" customHeight="1" x14ac:dyDescent="0.2">
      <c r="B38" s="12">
        <f t="shared" si="1"/>
        <v>33</v>
      </c>
      <c r="C38" s="13" t="s">
        <v>96</v>
      </c>
      <c r="D38" s="13" t="s">
        <v>97</v>
      </c>
      <c r="E38" s="20">
        <v>249938</v>
      </c>
      <c r="F38" s="16">
        <v>42275</v>
      </c>
      <c r="G38" s="16">
        <v>42249</v>
      </c>
      <c r="H38" s="17">
        <f t="shared" si="0"/>
        <v>-12</v>
      </c>
      <c r="I38" s="19" t="s">
        <v>98</v>
      </c>
      <c r="J38" s="19" t="s">
        <v>99</v>
      </c>
    </row>
    <row r="39" spans="2:10" s="21" customFormat="1" ht="38.25" customHeight="1" x14ac:dyDescent="0.2">
      <c r="B39" s="12">
        <f t="shared" si="1"/>
        <v>34</v>
      </c>
      <c r="C39" s="13" t="s">
        <v>100</v>
      </c>
      <c r="D39" s="13" t="s">
        <v>101</v>
      </c>
      <c r="E39" s="20">
        <v>125000</v>
      </c>
      <c r="F39" s="16">
        <v>42283</v>
      </c>
      <c r="G39" s="16">
        <v>42223</v>
      </c>
      <c r="H39" s="17">
        <f t="shared" si="0"/>
        <v>-46</v>
      </c>
      <c r="I39" s="19" t="s">
        <v>102</v>
      </c>
      <c r="J39" s="19"/>
    </row>
    <row r="40" spans="2:10" s="21" customFormat="1" ht="45.75" customHeight="1" x14ac:dyDescent="0.2">
      <c r="B40" s="12">
        <f t="shared" si="1"/>
        <v>35</v>
      </c>
      <c r="C40" s="13" t="s">
        <v>103</v>
      </c>
      <c r="D40" s="13" t="s">
        <v>104</v>
      </c>
      <c r="E40" s="20">
        <v>16000</v>
      </c>
      <c r="F40" s="16">
        <v>42296</v>
      </c>
      <c r="G40" s="16">
        <v>42264</v>
      </c>
      <c r="H40" s="17">
        <f t="shared" si="0"/>
        <v>-18</v>
      </c>
      <c r="I40" s="19" t="s">
        <v>105</v>
      </c>
      <c r="J40" s="19" t="s">
        <v>106</v>
      </c>
    </row>
    <row r="41" spans="2:10" s="21" customFormat="1" ht="38.25" customHeight="1" x14ac:dyDescent="0.2">
      <c r="B41" s="12">
        <f t="shared" si="1"/>
        <v>36</v>
      </c>
      <c r="C41" s="13" t="s">
        <v>107</v>
      </c>
      <c r="D41" s="13" t="s">
        <v>108</v>
      </c>
      <c r="E41" s="20">
        <v>325256</v>
      </c>
      <c r="F41" s="16">
        <v>42311</v>
      </c>
      <c r="G41" s="16">
        <v>42265</v>
      </c>
      <c r="H41" s="17">
        <f t="shared" si="0"/>
        <v>-32</v>
      </c>
      <c r="I41" s="19" t="s">
        <v>16</v>
      </c>
      <c r="J41" s="19"/>
    </row>
    <row r="42" spans="2:10" s="21" customFormat="1" ht="43.5" customHeight="1" x14ac:dyDescent="0.2">
      <c r="B42" s="12">
        <f t="shared" si="1"/>
        <v>37</v>
      </c>
      <c r="C42" s="13" t="s">
        <v>109</v>
      </c>
      <c r="D42" s="13" t="s">
        <v>110</v>
      </c>
      <c r="E42" s="20">
        <v>180060.72</v>
      </c>
      <c r="F42" s="16">
        <v>42311</v>
      </c>
      <c r="G42" s="16">
        <v>42258</v>
      </c>
      <c r="H42" s="17">
        <f t="shared" si="0"/>
        <v>-39</v>
      </c>
      <c r="I42" s="19" t="s">
        <v>111</v>
      </c>
      <c r="J42" s="19" t="s">
        <v>112</v>
      </c>
    </row>
    <row r="43" spans="2:10" s="21" customFormat="1" ht="38.25" customHeight="1" x14ac:dyDescent="0.2">
      <c r="B43" s="12">
        <f t="shared" si="1"/>
        <v>38</v>
      </c>
      <c r="C43" s="13" t="s">
        <v>113</v>
      </c>
      <c r="D43" s="13" t="s">
        <v>46</v>
      </c>
      <c r="E43" s="20">
        <v>10812</v>
      </c>
      <c r="F43" s="16">
        <v>42325</v>
      </c>
      <c r="G43" s="16">
        <v>42170</v>
      </c>
      <c r="H43" s="17">
        <f t="shared" si="0"/>
        <v>-141</v>
      </c>
      <c r="I43" s="19" t="s">
        <v>114</v>
      </c>
      <c r="J43" s="19"/>
    </row>
    <row r="44" spans="2:10" s="21" customFormat="1" ht="38.25" customHeight="1" x14ac:dyDescent="0.2">
      <c r="B44" s="12">
        <f t="shared" si="1"/>
        <v>39</v>
      </c>
      <c r="C44" s="13" t="s">
        <v>115</v>
      </c>
      <c r="D44" s="13" t="s">
        <v>116</v>
      </c>
      <c r="E44" s="20">
        <v>75000</v>
      </c>
      <c r="F44" s="16">
        <v>42325</v>
      </c>
      <c r="G44" s="16">
        <v>42307</v>
      </c>
      <c r="H44" s="17">
        <f t="shared" si="0"/>
        <v>-4</v>
      </c>
      <c r="I44" s="19" t="s">
        <v>40</v>
      </c>
      <c r="J44" s="19"/>
    </row>
    <row r="45" spans="2:10" s="21" customFormat="1" ht="63" customHeight="1" x14ac:dyDescent="0.2">
      <c r="B45" s="12">
        <f t="shared" si="1"/>
        <v>40</v>
      </c>
      <c r="C45" s="13" t="s">
        <v>117</v>
      </c>
      <c r="D45" s="13" t="s">
        <v>97</v>
      </c>
      <c r="E45" s="20">
        <v>474907</v>
      </c>
      <c r="F45" s="16">
        <v>42366</v>
      </c>
      <c r="G45" s="16">
        <v>42349</v>
      </c>
      <c r="H45" s="17">
        <f t="shared" si="0"/>
        <v>-3</v>
      </c>
      <c r="I45" s="18" t="s">
        <v>118</v>
      </c>
      <c r="J45" s="19"/>
    </row>
    <row r="46" spans="2:10" s="21" customFormat="1" ht="38.25" customHeight="1" x14ac:dyDescent="0.2">
      <c r="B46" s="12">
        <f t="shared" si="1"/>
        <v>41</v>
      </c>
      <c r="C46" s="13" t="s">
        <v>119</v>
      </c>
      <c r="D46" s="13" t="s">
        <v>120</v>
      </c>
      <c r="E46" s="20">
        <v>11800</v>
      </c>
      <c r="F46" s="16">
        <v>42366</v>
      </c>
      <c r="G46" s="16">
        <v>42346</v>
      </c>
      <c r="H46" s="17">
        <f t="shared" si="0"/>
        <v>-6</v>
      </c>
      <c r="I46" s="19" t="s">
        <v>16</v>
      </c>
      <c r="J46" s="19"/>
    </row>
    <row r="47" spans="2:10" s="21" customFormat="1" ht="42.75" customHeight="1" x14ac:dyDescent="0.2">
      <c r="B47" s="12">
        <f t="shared" si="1"/>
        <v>42</v>
      </c>
      <c r="C47" s="13" t="s">
        <v>121</v>
      </c>
      <c r="D47" s="13" t="s">
        <v>122</v>
      </c>
      <c r="E47" s="20">
        <v>27000</v>
      </c>
      <c r="F47" s="16">
        <v>42366</v>
      </c>
      <c r="G47" s="16">
        <v>42334</v>
      </c>
      <c r="H47" s="17">
        <f t="shared" si="0"/>
        <v>-18</v>
      </c>
      <c r="I47" s="19" t="s">
        <v>123</v>
      </c>
      <c r="J47" s="19"/>
    </row>
    <row r="48" spans="2:10" s="21" customFormat="1" ht="38.25" customHeight="1" x14ac:dyDescent="0.2">
      <c r="B48" s="12">
        <f t="shared" si="1"/>
        <v>43</v>
      </c>
      <c r="C48" s="13" t="s">
        <v>124</v>
      </c>
      <c r="D48" s="13" t="s">
        <v>104</v>
      </c>
      <c r="E48" s="20">
        <v>29155</v>
      </c>
      <c r="F48" s="16">
        <v>42366</v>
      </c>
      <c r="G48" s="16">
        <v>42347</v>
      </c>
      <c r="H48" s="17">
        <f t="shared" si="0"/>
        <v>-5</v>
      </c>
      <c r="I48" s="19" t="s">
        <v>114</v>
      </c>
      <c r="J48" s="19"/>
    </row>
    <row r="49" spans="2:10" s="21" customFormat="1" ht="38.25" customHeight="1" x14ac:dyDescent="0.2">
      <c r="B49" s="12">
        <f t="shared" si="1"/>
        <v>44</v>
      </c>
      <c r="C49" s="13" t="s">
        <v>125</v>
      </c>
      <c r="D49" s="13" t="s">
        <v>126</v>
      </c>
      <c r="E49" s="20">
        <v>21200</v>
      </c>
      <c r="F49" s="16">
        <v>42366</v>
      </c>
      <c r="G49" s="16">
        <v>42339</v>
      </c>
      <c r="H49" s="17">
        <f t="shared" si="0"/>
        <v>-13</v>
      </c>
      <c r="I49" s="19" t="s">
        <v>93</v>
      </c>
      <c r="J49" s="19"/>
    </row>
    <row r="50" spans="2:10" s="21" customFormat="1" ht="38.25" customHeight="1" x14ac:dyDescent="0.2">
      <c r="B50" s="12">
        <f t="shared" si="1"/>
        <v>45</v>
      </c>
      <c r="C50" s="13" t="s">
        <v>127</v>
      </c>
      <c r="D50" s="13" t="s">
        <v>30</v>
      </c>
      <c r="E50" s="20">
        <v>39856</v>
      </c>
      <c r="F50" s="16">
        <v>42366</v>
      </c>
      <c r="G50" s="16">
        <v>42339</v>
      </c>
      <c r="H50" s="17">
        <f t="shared" si="0"/>
        <v>-13</v>
      </c>
      <c r="I50" s="19" t="s">
        <v>93</v>
      </c>
      <c r="J50" s="19"/>
    </row>
    <row r="51" spans="2:10" s="21" customFormat="1" ht="38.25" customHeight="1" x14ac:dyDescent="0.2">
      <c r="B51" s="12">
        <f t="shared" si="1"/>
        <v>46</v>
      </c>
      <c r="C51" s="13" t="s">
        <v>128</v>
      </c>
      <c r="D51" s="13" t="s">
        <v>129</v>
      </c>
      <c r="E51" s="20">
        <v>39032</v>
      </c>
      <c r="F51" s="16">
        <v>42366</v>
      </c>
      <c r="G51" s="16">
        <v>42340</v>
      </c>
      <c r="H51" s="17">
        <f t="shared" si="0"/>
        <v>-12</v>
      </c>
      <c r="I51" s="19" t="s">
        <v>16</v>
      </c>
      <c r="J51" s="19"/>
    </row>
    <row r="52" spans="2:10" s="21" customFormat="1" ht="53.25" customHeight="1" x14ac:dyDescent="0.2">
      <c r="B52" s="12">
        <f t="shared" si="1"/>
        <v>47</v>
      </c>
      <c r="C52" s="13" t="s">
        <v>130</v>
      </c>
      <c r="D52" s="13" t="s">
        <v>131</v>
      </c>
      <c r="E52" s="20">
        <v>22048</v>
      </c>
      <c r="F52" s="16">
        <v>42383</v>
      </c>
      <c r="G52" s="16">
        <v>42361</v>
      </c>
      <c r="H52" s="17">
        <f t="shared" si="0"/>
        <v>-8</v>
      </c>
      <c r="I52" s="19" t="s">
        <v>132</v>
      </c>
      <c r="J52" s="19"/>
    </row>
    <row r="53" spans="2:10" s="21" customFormat="1" ht="51" x14ac:dyDescent="0.2">
      <c r="B53" s="12">
        <f t="shared" si="1"/>
        <v>48</v>
      </c>
      <c r="C53" s="13" t="s">
        <v>133</v>
      </c>
      <c r="D53" s="13" t="s">
        <v>134</v>
      </c>
      <c r="E53" s="20">
        <v>190629.6</v>
      </c>
      <c r="F53" s="16">
        <v>42387</v>
      </c>
      <c r="G53" s="16">
        <v>42368</v>
      </c>
      <c r="H53" s="17">
        <f t="shared" si="0"/>
        <v>-5</v>
      </c>
      <c r="I53" s="19" t="s">
        <v>132</v>
      </c>
      <c r="J53" s="19"/>
    </row>
    <row r="54" spans="2:10" s="21" customFormat="1" ht="51" customHeight="1" x14ac:dyDescent="0.2">
      <c r="B54" s="12">
        <f t="shared" si="1"/>
        <v>49</v>
      </c>
      <c r="C54" s="13" t="s">
        <v>135</v>
      </c>
      <c r="D54" s="13" t="s">
        <v>52</v>
      </c>
      <c r="E54" s="20">
        <v>13780</v>
      </c>
      <c r="F54" s="16">
        <v>42387</v>
      </c>
      <c r="G54" s="16">
        <v>42368</v>
      </c>
      <c r="H54" s="17">
        <f t="shared" si="0"/>
        <v>-5</v>
      </c>
      <c r="I54" s="19" t="s">
        <v>132</v>
      </c>
      <c r="J54" s="19"/>
    </row>
    <row r="55" spans="2:10" s="21" customFormat="1" ht="38.25" customHeight="1" x14ac:dyDescent="0.2">
      <c r="B55" s="12">
        <f t="shared" si="1"/>
        <v>50</v>
      </c>
      <c r="C55" s="13" t="s">
        <v>136</v>
      </c>
      <c r="D55" s="13" t="s">
        <v>30</v>
      </c>
      <c r="E55" s="20">
        <v>39856</v>
      </c>
      <c r="F55" s="16">
        <v>42424</v>
      </c>
      <c r="G55" s="16">
        <v>42374</v>
      </c>
      <c r="H55" s="17">
        <f t="shared" si="0"/>
        <v>-36</v>
      </c>
      <c r="I55" s="19" t="s">
        <v>137</v>
      </c>
      <c r="J55" s="19"/>
    </row>
    <row r="56" spans="2:10" s="21" customFormat="1" ht="38.25" customHeight="1" x14ac:dyDescent="0.2">
      <c r="B56" s="12">
        <f t="shared" si="1"/>
        <v>51</v>
      </c>
      <c r="C56" s="13" t="s">
        <v>138</v>
      </c>
      <c r="D56" s="13" t="s">
        <v>139</v>
      </c>
      <c r="E56" s="20">
        <v>180000</v>
      </c>
      <c r="F56" s="16">
        <v>42451</v>
      </c>
      <c r="G56" s="16">
        <v>42396</v>
      </c>
      <c r="H56" s="17">
        <f t="shared" si="0"/>
        <v>-41</v>
      </c>
      <c r="I56" s="19" t="s">
        <v>16</v>
      </c>
      <c r="J56" s="19"/>
    </row>
    <row r="57" spans="2:10" s="21" customFormat="1" ht="38.25" customHeight="1" x14ac:dyDescent="0.2">
      <c r="B57" s="12">
        <f t="shared" si="1"/>
        <v>52</v>
      </c>
      <c r="C57" s="13" t="s">
        <v>140</v>
      </c>
      <c r="D57" s="13" t="s">
        <v>141</v>
      </c>
      <c r="E57" s="20">
        <v>60050</v>
      </c>
      <c r="F57" s="16">
        <v>42451</v>
      </c>
      <c r="G57" s="16">
        <v>42377</v>
      </c>
      <c r="H57" s="17">
        <f t="shared" si="0"/>
        <v>-60</v>
      </c>
      <c r="I57" s="19" t="s">
        <v>142</v>
      </c>
      <c r="J57" s="19"/>
    </row>
    <row r="58" spans="2:10" s="21" customFormat="1" ht="67.5" customHeight="1" x14ac:dyDescent="0.2">
      <c r="B58" s="12">
        <f t="shared" si="1"/>
        <v>53</v>
      </c>
      <c r="C58" s="13" t="s">
        <v>143</v>
      </c>
      <c r="D58" s="13" t="s">
        <v>120</v>
      </c>
      <c r="E58" s="20">
        <v>23600</v>
      </c>
      <c r="F58" s="16">
        <v>42473</v>
      </c>
      <c r="G58" s="16">
        <v>42432</v>
      </c>
      <c r="H58" s="17">
        <f t="shared" si="0"/>
        <v>-27</v>
      </c>
      <c r="I58" s="19" t="s">
        <v>144</v>
      </c>
      <c r="J58" s="19" t="s">
        <v>145</v>
      </c>
    </row>
    <row r="59" spans="2:10" s="21" customFormat="1" ht="38.25" customHeight="1" x14ac:dyDescent="0.2">
      <c r="B59" s="12">
        <f t="shared" si="1"/>
        <v>54</v>
      </c>
      <c r="C59" s="13" t="s">
        <v>146</v>
      </c>
      <c r="D59" s="13" t="s">
        <v>147</v>
      </c>
      <c r="E59" s="20">
        <v>27485</v>
      </c>
      <c r="F59" s="16">
        <v>42473</v>
      </c>
      <c r="G59" s="16">
        <v>42454</v>
      </c>
      <c r="H59" s="17">
        <f t="shared" si="0"/>
        <v>-5</v>
      </c>
      <c r="I59" s="19" t="s">
        <v>148</v>
      </c>
      <c r="J59" s="19"/>
    </row>
    <row r="60" spans="2:10" s="21" customFormat="1" ht="38.25" customHeight="1" x14ac:dyDescent="0.2">
      <c r="B60" s="12">
        <f t="shared" si="1"/>
        <v>55</v>
      </c>
      <c r="C60" s="13" t="s">
        <v>149</v>
      </c>
      <c r="D60" s="13" t="s">
        <v>104</v>
      </c>
      <c r="E60" s="20">
        <v>12296</v>
      </c>
      <c r="F60" s="16">
        <v>42473</v>
      </c>
      <c r="G60" s="16">
        <v>42445</v>
      </c>
      <c r="H60" s="17">
        <f t="shared" si="0"/>
        <v>-14</v>
      </c>
      <c r="I60" s="19" t="s">
        <v>114</v>
      </c>
      <c r="J60" s="19"/>
    </row>
    <row r="61" spans="2:10" s="21" customFormat="1" ht="38.25" customHeight="1" x14ac:dyDescent="0.2">
      <c r="B61" s="12">
        <f t="shared" si="1"/>
        <v>56</v>
      </c>
      <c r="C61" s="13" t="s">
        <v>150</v>
      </c>
      <c r="D61" s="13" t="s">
        <v>75</v>
      </c>
      <c r="E61" s="20">
        <v>27127.52</v>
      </c>
      <c r="F61" s="16">
        <v>42473</v>
      </c>
      <c r="G61" s="16">
        <v>42453</v>
      </c>
      <c r="H61" s="17">
        <f t="shared" si="0"/>
        <v>-6</v>
      </c>
      <c r="I61" s="19" t="s">
        <v>148</v>
      </c>
      <c r="J61" s="19"/>
    </row>
    <row r="62" spans="2:10" s="21" customFormat="1" ht="38.25" customHeight="1" x14ac:dyDescent="0.2">
      <c r="B62" s="12">
        <f t="shared" si="1"/>
        <v>57</v>
      </c>
      <c r="C62" s="13" t="s">
        <v>151</v>
      </c>
      <c r="D62" s="13" t="s">
        <v>69</v>
      </c>
      <c r="E62" s="20">
        <v>285000</v>
      </c>
      <c r="F62" s="16">
        <v>42479</v>
      </c>
      <c r="G62" s="16">
        <v>42440</v>
      </c>
      <c r="H62" s="17">
        <f t="shared" si="0"/>
        <v>-25</v>
      </c>
      <c r="I62" s="19" t="s">
        <v>152</v>
      </c>
      <c r="J62" s="19"/>
    </row>
    <row r="63" spans="2:10" s="21" customFormat="1" ht="38.25" customHeight="1" x14ac:dyDescent="0.2">
      <c r="B63" s="12">
        <f t="shared" si="1"/>
        <v>58</v>
      </c>
      <c r="C63" s="13" t="s">
        <v>153</v>
      </c>
      <c r="D63" s="13" t="s">
        <v>120</v>
      </c>
      <c r="E63" s="20">
        <v>14700</v>
      </c>
      <c r="F63" s="16">
        <v>42503</v>
      </c>
      <c r="G63" s="16">
        <v>42475</v>
      </c>
      <c r="H63" s="17">
        <f t="shared" si="0"/>
        <v>-14</v>
      </c>
      <c r="I63" s="19" t="s">
        <v>16</v>
      </c>
      <c r="J63" s="19"/>
    </row>
    <row r="64" spans="2:10" s="21" customFormat="1" ht="38.25" customHeight="1" x14ac:dyDescent="0.2">
      <c r="B64" s="12">
        <f t="shared" si="1"/>
        <v>59</v>
      </c>
      <c r="C64" s="13" t="s">
        <v>154</v>
      </c>
      <c r="D64" s="13" t="s">
        <v>155</v>
      </c>
      <c r="E64" s="20">
        <v>13419.6</v>
      </c>
      <c r="F64" s="16">
        <v>42503</v>
      </c>
      <c r="G64" s="16">
        <v>42445</v>
      </c>
      <c r="H64" s="17">
        <f t="shared" si="0"/>
        <v>-44</v>
      </c>
      <c r="I64" s="19" t="s">
        <v>16</v>
      </c>
      <c r="J64" s="19"/>
    </row>
    <row r="65" spans="2:10" s="21" customFormat="1" ht="38.25" customHeight="1" x14ac:dyDescent="0.2">
      <c r="B65" s="12">
        <f t="shared" si="1"/>
        <v>60</v>
      </c>
      <c r="C65" s="13" t="s">
        <v>156</v>
      </c>
      <c r="D65" s="13" t="s">
        <v>30</v>
      </c>
      <c r="E65" s="20">
        <v>39856</v>
      </c>
      <c r="F65" s="16">
        <v>42506</v>
      </c>
      <c r="G65" s="16">
        <v>42487</v>
      </c>
      <c r="H65" s="17">
        <f t="shared" si="0"/>
        <v>-5</v>
      </c>
      <c r="I65" s="19" t="s">
        <v>90</v>
      </c>
      <c r="J65" s="19"/>
    </row>
    <row r="66" spans="2:10" s="21" customFormat="1" ht="38.25" customHeight="1" x14ac:dyDescent="0.2">
      <c r="B66" s="12">
        <f t="shared" si="1"/>
        <v>61</v>
      </c>
      <c r="C66" s="13" t="s">
        <v>157</v>
      </c>
      <c r="D66" s="13" t="s">
        <v>158</v>
      </c>
      <c r="E66" s="20">
        <v>21097.13</v>
      </c>
      <c r="F66" s="16">
        <v>42516</v>
      </c>
      <c r="G66" s="16">
        <v>42478</v>
      </c>
      <c r="H66" s="17">
        <f t="shared" si="0"/>
        <v>-24</v>
      </c>
      <c r="I66" s="19" t="s">
        <v>159</v>
      </c>
      <c r="J66" s="19"/>
    </row>
    <row r="67" spans="2:10" s="21" customFormat="1" ht="38.25" customHeight="1" x14ac:dyDescent="0.2">
      <c r="B67" s="12">
        <f t="shared" si="1"/>
        <v>62</v>
      </c>
      <c r="C67" s="13" t="s">
        <v>160</v>
      </c>
      <c r="D67" s="13" t="s">
        <v>72</v>
      </c>
      <c r="E67" s="20">
        <v>216110.36</v>
      </c>
      <c r="F67" s="16">
        <v>42521</v>
      </c>
      <c r="G67" s="16">
        <v>42502</v>
      </c>
      <c r="H67" s="17">
        <f t="shared" si="0"/>
        <v>-5</v>
      </c>
      <c r="I67" s="19" t="s">
        <v>161</v>
      </c>
      <c r="J67" s="19"/>
    </row>
    <row r="68" spans="2:10" s="21" customFormat="1" ht="38.25" customHeight="1" x14ac:dyDescent="0.2">
      <c r="B68" s="12">
        <f t="shared" si="1"/>
        <v>63</v>
      </c>
      <c r="C68" s="13" t="s">
        <v>162</v>
      </c>
      <c r="D68" s="13" t="s">
        <v>163</v>
      </c>
      <c r="E68" s="20">
        <v>29924.3</v>
      </c>
      <c r="F68" s="16">
        <v>42528</v>
      </c>
      <c r="G68" s="16">
        <v>42488</v>
      </c>
      <c r="H68" s="17">
        <f t="shared" si="0"/>
        <v>-26</v>
      </c>
      <c r="I68" s="19" t="s">
        <v>164</v>
      </c>
      <c r="J68" s="19"/>
    </row>
    <row r="69" spans="2:10" s="21" customFormat="1" ht="38.25" customHeight="1" x14ac:dyDescent="0.2">
      <c r="B69" s="12">
        <f t="shared" si="1"/>
        <v>64</v>
      </c>
      <c r="C69" s="13" t="s">
        <v>165</v>
      </c>
      <c r="D69" s="13" t="s">
        <v>166</v>
      </c>
      <c r="E69" s="20">
        <v>11237.1</v>
      </c>
      <c r="F69" s="16">
        <v>42534</v>
      </c>
      <c r="G69" s="16">
        <v>42517</v>
      </c>
      <c r="H69" s="17">
        <f t="shared" si="0"/>
        <v>-3</v>
      </c>
      <c r="I69" s="19" t="s">
        <v>167</v>
      </c>
      <c r="J69" s="19"/>
    </row>
    <row r="70" spans="2:10" s="21" customFormat="1" ht="38.25" customHeight="1" x14ac:dyDescent="0.2">
      <c r="B70" s="12">
        <f t="shared" si="1"/>
        <v>65</v>
      </c>
      <c r="C70" s="13" t="s">
        <v>168</v>
      </c>
      <c r="D70" s="13" t="s">
        <v>72</v>
      </c>
      <c r="E70" s="20">
        <v>216274.89</v>
      </c>
      <c r="F70" s="16">
        <v>42551</v>
      </c>
      <c r="G70" s="16">
        <v>42502</v>
      </c>
      <c r="H70" s="17">
        <f t="shared" si="0"/>
        <v>-35</v>
      </c>
      <c r="I70" s="19" t="s">
        <v>169</v>
      </c>
      <c r="J70" s="19"/>
    </row>
    <row r="71" spans="2:10" s="21" customFormat="1" ht="38.25" customHeight="1" x14ac:dyDescent="0.2">
      <c r="B71" s="12">
        <f t="shared" si="1"/>
        <v>66</v>
      </c>
      <c r="C71" s="13" t="s">
        <v>170</v>
      </c>
      <c r="D71" s="13" t="s">
        <v>171</v>
      </c>
      <c r="E71" s="20">
        <v>100000</v>
      </c>
      <c r="F71" s="16">
        <v>42578</v>
      </c>
      <c r="G71" s="16">
        <v>42551</v>
      </c>
      <c r="H71" s="17">
        <f t="shared" ref="H71:H85" si="2">G71+14-F71</f>
        <v>-13</v>
      </c>
      <c r="I71" s="22" t="s">
        <v>12</v>
      </c>
      <c r="J71" s="19" t="s">
        <v>13</v>
      </c>
    </row>
    <row r="72" spans="2:10" s="21" customFormat="1" ht="38.25" customHeight="1" x14ac:dyDescent="0.2">
      <c r="B72" s="12">
        <f t="shared" ref="B72:B85" si="3">B71+1</f>
        <v>67</v>
      </c>
      <c r="C72" s="13" t="s">
        <v>172</v>
      </c>
      <c r="D72" s="13" t="s">
        <v>173</v>
      </c>
      <c r="E72" s="20">
        <v>42930</v>
      </c>
      <c r="F72" s="16">
        <v>42578</v>
      </c>
      <c r="G72" s="16">
        <v>42552</v>
      </c>
      <c r="H72" s="17">
        <f t="shared" si="2"/>
        <v>-12</v>
      </c>
      <c r="I72" s="19" t="s">
        <v>16</v>
      </c>
      <c r="J72" s="19"/>
    </row>
    <row r="73" spans="2:10" s="21" customFormat="1" ht="38.25" customHeight="1" x14ac:dyDescent="0.2">
      <c r="B73" s="12">
        <f t="shared" si="3"/>
        <v>68</v>
      </c>
      <c r="C73" s="13" t="s">
        <v>174</v>
      </c>
      <c r="D73" s="13" t="s">
        <v>175</v>
      </c>
      <c r="E73" s="20">
        <v>21000</v>
      </c>
      <c r="F73" s="16">
        <v>42578</v>
      </c>
      <c r="G73" s="16">
        <v>42544</v>
      </c>
      <c r="H73" s="17">
        <f t="shared" si="2"/>
        <v>-20</v>
      </c>
      <c r="I73" s="19" t="s">
        <v>16</v>
      </c>
      <c r="J73" s="19"/>
    </row>
    <row r="74" spans="2:10" s="21" customFormat="1" ht="38.25" customHeight="1" x14ac:dyDescent="0.2">
      <c r="B74" s="12">
        <f t="shared" si="3"/>
        <v>69</v>
      </c>
      <c r="C74" s="13" t="s">
        <v>176</v>
      </c>
      <c r="D74" s="13" t="s">
        <v>177</v>
      </c>
      <c r="E74" s="20">
        <v>40806.14</v>
      </c>
      <c r="F74" s="16">
        <v>42586</v>
      </c>
      <c r="G74" s="16">
        <v>42564</v>
      </c>
      <c r="H74" s="17">
        <f t="shared" si="2"/>
        <v>-8</v>
      </c>
      <c r="I74" s="22" t="s">
        <v>12</v>
      </c>
      <c r="J74" s="19" t="s">
        <v>178</v>
      </c>
    </row>
    <row r="75" spans="2:10" s="21" customFormat="1" ht="38.25" customHeight="1" x14ac:dyDescent="0.2">
      <c r="B75" s="12">
        <f t="shared" si="3"/>
        <v>70</v>
      </c>
      <c r="C75" s="13" t="s">
        <v>179</v>
      </c>
      <c r="D75" s="13" t="s">
        <v>180</v>
      </c>
      <c r="E75" s="20">
        <v>13780</v>
      </c>
      <c r="F75" s="16">
        <v>42599</v>
      </c>
      <c r="G75" s="16">
        <v>42578</v>
      </c>
      <c r="H75" s="17">
        <f t="shared" si="2"/>
        <v>-7</v>
      </c>
      <c r="I75" s="19" t="s">
        <v>16</v>
      </c>
      <c r="J75" s="19"/>
    </row>
    <row r="76" spans="2:10" s="21" customFormat="1" ht="38.25" customHeight="1" x14ac:dyDescent="0.2">
      <c r="B76" s="12">
        <f t="shared" si="3"/>
        <v>71</v>
      </c>
      <c r="C76" s="13" t="s">
        <v>181</v>
      </c>
      <c r="D76" s="13" t="s">
        <v>182</v>
      </c>
      <c r="E76" s="20">
        <v>14500</v>
      </c>
      <c r="F76" s="16">
        <v>42607</v>
      </c>
      <c r="G76" s="16">
        <v>42580</v>
      </c>
      <c r="H76" s="17">
        <f t="shared" si="2"/>
        <v>-13</v>
      </c>
      <c r="I76" s="19" t="s">
        <v>148</v>
      </c>
      <c r="J76" s="19"/>
    </row>
    <row r="77" spans="2:10" s="21" customFormat="1" ht="33.75" x14ac:dyDescent="0.2">
      <c r="B77" s="12">
        <f t="shared" si="3"/>
        <v>72</v>
      </c>
      <c r="C77" s="13" t="s">
        <v>183</v>
      </c>
      <c r="D77" s="13" t="s">
        <v>92</v>
      </c>
      <c r="E77" s="20">
        <v>123399.69</v>
      </c>
      <c r="F77" s="16">
        <v>42626</v>
      </c>
      <c r="G77" s="16">
        <v>42607</v>
      </c>
      <c r="H77" s="17">
        <f t="shared" si="2"/>
        <v>-5</v>
      </c>
      <c r="I77" s="18" t="s">
        <v>184</v>
      </c>
      <c r="J77" s="19"/>
    </row>
    <row r="78" spans="2:10" s="21" customFormat="1" ht="38.25" customHeight="1" x14ac:dyDescent="0.2">
      <c r="B78" s="12">
        <f t="shared" si="3"/>
        <v>73</v>
      </c>
      <c r="C78" s="13" t="s">
        <v>185</v>
      </c>
      <c r="D78" s="13" t="s">
        <v>186</v>
      </c>
      <c r="E78" s="20">
        <v>40004.239999999998</v>
      </c>
      <c r="F78" s="16">
        <v>42628</v>
      </c>
      <c r="G78" s="16">
        <v>42597</v>
      </c>
      <c r="H78" s="17">
        <f t="shared" si="2"/>
        <v>-17</v>
      </c>
      <c r="I78" s="19" t="s">
        <v>12</v>
      </c>
      <c r="J78" s="19" t="s">
        <v>13</v>
      </c>
    </row>
    <row r="79" spans="2:10" s="21" customFormat="1" ht="66.75" customHeight="1" x14ac:dyDescent="0.2">
      <c r="B79" s="12">
        <f t="shared" si="3"/>
        <v>74</v>
      </c>
      <c r="C79" s="13" t="s">
        <v>187</v>
      </c>
      <c r="D79" s="13" t="s">
        <v>188</v>
      </c>
      <c r="E79" s="20">
        <v>17516.55</v>
      </c>
      <c r="F79" s="16">
        <v>42660</v>
      </c>
      <c r="G79" s="16">
        <v>42633</v>
      </c>
      <c r="H79" s="17">
        <f t="shared" si="2"/>
        <v>-13</v>
      </c>
      <c r="I79" s="19" t="s">
        <v>189</v>
      </c>
      <c r="J79" s="19"/>
    </row>
    <row r="80" spans="2:10" s="21" customFormat="1" ht="66.75" customHeight="1" x14ac:dyDescent="0.2">
      <c r="B80" s="12">
        <f t="shared" si="3"/>
        <v>75</v>
      </c>
      <c r="C80" s="13" t="s">
        <v>190</v>
      </c>
      <c r="D80" s="13" t="s">
        <v>166</v>
      </c>
      <c r="E80" s="20">
        <v>14507.98</v>
      </c>
      <c r="F80" s="16">
        <v>42669</v>
      </c>
      <c r="G80" s="16">
        <v>42621</v>
      </c>
      <c r="H80" s="17">
        <f t="shared" si="2"/>
        <v>-34</v>
      </c>
      <c r="I80" s="22" t="s">
        <v>191</v>
      </c>
      <c r="J80" s="19"/>
    </row>
    <row r="81" spans="2:10" s="21" customFormat="1" ht="51" x14ac:dyDescent="0.2">
      <c r="B81" s="12">
        <f t="shared" si="3"/>
        <v>76</v>
      </c>
      <c r="C81" s="13" t="s">
        <v>192</v>
      </c>
      <c r="D81" s="13" t="s">
        <v>193</v>
      </c>
      <c r="E81" s="20">
        <v>48688.800000000003</v>
      </c>
      <c r="F81" s="16">
        <v>42671</v>
      </c>
      <c r="G81" s="16">
        <v>42621</v>
      </c>
      <c r="H81" s="17">
        <f t="shared" si="2"/>
        <v>-36</v>
      </c>
      <c r="I81" s="19" t="s">
        <v>194</v>
      </c>
      <c r="J81" s="19" t="s">
        <v>195</v>
      </c>
    </row>
    <row r="82" spans="2:10" s="21" customFormat="1" ht="60" x14ac:dyDescent="0.2">
      <c r="B82" s="12">
        <f t="shared" si="3"/>
        <v>77</v>
      </c>
      <c r="C82" s="13" t="s">
        <v>196</v>
      </c>
      <c r="D82" s="13" t="s">
        <v>197</v>
      </c>
      <c r="E82" s="20">
        <v>18704.34</v>
      </c>
      <c r="F82" s="16">
        <v>42677</v>
      </c>
      <c r="G82" s="16">
        <v>42639</v>
      </c>
      <c r="H82" s="17">
        <f>G82+14-F82</f>
        <v>-24</v>
      </c>
      <c r="I82" s="22" t="s">
        <v>191</v>
      </c>
      <c r="J82" s="19"/>
    </row>
    <row r="83" spans="2:10" s="21" customFormat="1" ht="38.25" customHeight="1" x14ac:dyDescent="0.2">
      <c r="B83" s="12">
        <f t="shared" si="3"/>
        <v>78</v>
      </c>
      <c r="C83" s="13" t="s">
        <v>198</v>
      </c>
      <c r="D83" s="13" t="s">
        <v>199</v>
      </c>
      <c r="E83" s="20">
        <v>56901.8</v>
      </c>
      <c r="F83" s="16">
        <v>42711</v>
      </c>
      <c r="G83" s="16">
        <v>42677</v>
      </c>
      <c r="H83" s="17">
        <f t="shared" si="2"/>
        <v>-20</v>
      </c>
      <c r="I83" s="19" t="s">
        <v>16</v>
      </c>
      <c r="J83" s="19"/>
    </row>
    <row r="84" spans="2:10" s="21" customFormat="1" ht="51" x14ac:dyDescent="0.2">
      <c r="B84" s="12">
        <f t="shared" si="3"/>
        <v>79</v>
      </c>
      <c r="C84" s="13" t="s">
        <v>200</v>
      </c>
      <c r="D84" s="13" t="s">
        <v>188</v>
      </c>
      <c r="E84" s="20">
        <v>19734.060000000001</v>
      </c>
      <c r="F84" s="16">
        <v>42712</v>
      </c>
      <c r="G84" s="16">
        <v>42633</v>
      </c>
      <c r="H84" s="17">
        <f t="shared" si="2"/>
        <v>-65</v>
      </c>
      <c r="I84" s="19" t="s">
        <v>189</v>
      </c>
      <c r="J84" s="19"/>
    </row>
    <row r="85" spans="2:10" s="21" customFormat="1" ht="38.25" customHeight="1" x14ac:dyDescent="0.2">
      <c r="B85" s="12">
        <f t="shared" si="3"/>
        <v>80</v>
      </c>
      <c r="C85" s="13" t="s">
        <v>201</v>
      </c>
      <c r="D85" s="13" t="s">
        <v>63</v>
      </c>
      <c r="E85" s="20">
        <v>15653.7</v>
      </c>
      <c r="F85" s="16">
        <v>42727</v>
      </c>
      <c r="G85" s="16">
        <v>42675</v>
      </c>
      <c r="H85" s="17">
        <f t="shared" si="2"/>
        <v>-38</v>
      </c>
      <c r="I85" s="19" t="s">
        <v>202</v>
      </c>
      <c r="J85" s="19" t="s">
        <v>203</v>
      </c>
    </row>
    <row r="86" spans="2:10" s="21" customFormat="1" ht="38.25" customHeight="1" x14ac:dyDescent="0.2">
      <c r="B86" s="23"/>
      <c r="C86" s="13"/>
      <c r="D86" s="13"/>
      <c r="E86" s="20"/>
      <c r="F86" s="16"/>
      <c r="G86" s="16"/>
      <c r="H86" s="17"/>
      <c r="I86" s="19"/>
      <c r="J86" s="19"/>
    </row>
    <row r="87" spans="2:10" s="21" customFormat="1" ht="38.25" customHeight="1" x14ac:dyDescent="0.2">
      <c r="B87" s="24" t="s">
        <v>204</v>
      </c>
      <c r="C87" s="25"/>
      <c r="D87" s="26"/>
      <c r="E87" s="27">
        <f>SUM(E6:E86)</f>
        <v>6250353.7799999984</v>
      </c>
      <c r="F87" s="28"/>
      <c r="G87" s="28"/>
      <c r="H87" s="29"/>
      <c r="I87" s="30"/>
      <c r="J87" s="30"/>
    </row>
  </sheetData>
  <autoFilter ref="B5:H85"/>
  <mergeCells count="3">
    <mergeCell ref="G1:H1"/>
    <mergeCell ref="B3:H3"/>
    <mergeCell ref="B87:C87"/>
  </mergeCells>
  <printOptions horizontalCentered="1"/>
  <pageMargins left="0.39370078740157499" right="0.39370078740157499" top="0.59055118110236204" bottom="0.59055118110236204" header="0.39370078740157499" footer="0.39370078740157499"/>
  <pageSetup paperSize="9" scale="78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Kelewatan Bayaran</vt:lpstr>
      <vt:lpstr>'Kelewatan Bayaran'!Print_Area</vt:lpstr>
      <vt:lpstr>'Kelewatan Bayaran'!Print_Titles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2018-02-05T01:33:32Z</dcterms:created>
  <dcterms:modified xsi:type="dcterms:W3CDTF">2018-02-05T01:36:13Z</dcterms:modified>
</cp:coreProperties>
</file>