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Hotel Fee Projects Report\"/>
    </mc:Choice>
  </mc:AlternateContent>
  <xr:revisionPtr revIDLastSave="0" documentId="8_{D1B03CD4-5E26-4069-8189-227797451078}" xr6:coauthVersionLast="45" xr6:coauthVersionMax="45" xr10:uidLastSave="{00000000-0000-0000-0000-000000000000}"/>
  <bookViews>
    <workbookView xWindow="-120" yWindow="-120" windowWidth="20730" windowHeight="11160" xr2:uid="{44FC661B-25C5-4C71-8FD7-317EA6F57504}"/>
  </bookViews>
  <sheets>
    <sheet name="Sheet1" sheetId="1" r:id="rId1"/>
  </sheets>
  <definedNames>
    <definedName name="_xlnm._FilterDatabase" localSheetId="0" hidden="1">Sheet1!$A$4:$G$60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7" i="1" l="1"/>
  <c r="G40" i="1"/>
  <c r="G15" i="1"/>
  <c r="D62" i="1"/>
</calcChain>
</file>

<file path=xl/sharedStrings.xml><?xml version="1.0" encoding="utf-8"?>
<sst xmlns="http://schemas.openxmlformats.org/spreadsheetml/2006/main" count="189" uniqueCount="124">
  <si>
    <t>TRIAL BALANCE - FOR THE MONTH OF DECEMBER 2019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</si>
  <si>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</si>
  <si>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</si>
  <si>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</si>
  <si>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</si>
  <si>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</si>
  <si>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</si>
  <si>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</si>
  <si>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</si>
  <si>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</si>
  <si>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9221/001</t>
  </si>
  <si>
    <t>TACTICAL CAMPAIGN - TAIWAN</t>
  </si>
  <si>
    <t>9221/004</t>
  </si>
  <si>
    <t>TACTICAL CAMPAIGN - CHINA</t>
  </si>
  <si>
    <t>9221/006</t>
  </si>
  <si>
    <t>TACTICAL CAMPAIGN - THAILAND</t>
  </si>
  <si>
    <t>9221/008</t>
  </si>
  <si>
    <t>TACTICAL CAMPAIGN - KOREA</t>
  </si>
  <si>
    <t>9221/009</t>
  </si>
  <si>
    <t>TACTICAL CAMPAIGN - UK</t>
  </si>
  <si>
    <t>9221/010</t>
  </si>
  <si>
    <t>TACTICAL CAMPAIGN - JAPAN</t>
  </si>
  <si>
    <t>9221/015</t>
  </si>
  <si>
    <t>TACTICAL CAMPAIGN - GERMANY</t>
  </si>
  <si>
    <t>9221/016</t>
  </si>
  <si>
    <t>TACTICAL CAMPAIGN - EUROPE</t>
  </si>
  <si>
    <t>9221/017</t>
  </si>
  <si>
    <t>TACTICAL CAMPAIGN - MALAYSIA</t>
  </si>
  <si>
    <t>9221/018</t>
  </si>
  <si>
    <t>TACTICAL CAMPAIGN - REGIONAL</t>
  </si>
  <si>
    <t>9221/019</t>
  </si>
  <si>
    <t>TACTICAL CAMPAIGN - MIDDLE EAST</t>
  </si>
  <si>
    <t>9224/000</t>
  </si>
  <si>
    <t>COPYWRITTING/TRANSLATION</t>
  </si>
  <si>
    <t>9226/001</t>
  </si>
  <si>
    <t>QATAR MARKETING CAMPAIGN</t>
  </si>
  <si>
    <t>9227/000</t>
  </si>
  <si>
    <t>TOURISM MASTER PLAN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</si>
  <si>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</si>
  <si>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</si>
  <si>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</si>
  <si>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</si>
  <si>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</si>
  <si>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</si>
  <si>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</si>
  <si>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</si>
  <si>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</si>
  <si>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</si>
  <si>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</si>
  <si>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</si>
  <si>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</si>
  <si>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</si>
  <si>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</si>
  <si>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</si>
  <si>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9300/053</t>
  </si>
  <si>
    <t>HOT AIR BALLOON FIESTA</t>
  </si>
  <si>
    <t>9300/059</t>
  </si>
  <si>
    <t>PENANG CENTRE OF MEDICAL TOURISM</t>
  </si>
  <si>
    <t>9300/061</t>
  </si>
  <si>
    <t>PENANG WEDDING TOURISM</t>
  </si>
  <si>
    <t>9300/064</t>
  </si>
  <si>
    <t>PENANG INTERNATIONAL FOOD FESTIVAL</t>
  </si>
  <si>
    <t>9300/067</t>
  </si>
  <si>
    <t>PENANG STREET FOOD FESTIVAL</t>
  </si>
  <si>
    <t>9300/079</t>
  </si>
  <si>
    <t>ASIAN FOOD &amp; CULTURAL FESTIVAL</t>
  </si>
  <si>
    <t>9300/080</t>
  </si>
  <si>
    <t>PENANG ESPORTS FESTIVAL</t>
  </si>
  <si>
    <t>9300/081</t>
  </si>
  <si>
    <t>PG INTERNATIONAL CONTAINER ART FESTIVAL</t>
  </si>
  <si>
    <t>9400/091</t>
  </si>
  <si>
    <t>ASEAN TOURISM FORUM</t>
  </si>
  <si>
    <t>9400/094</t>
  </si>
  <si>
    <t>MEDAN FAIR</t>
  </si>
  <si>
    <t>9400/111</t>
  </si>
  <si>
    <t>ITB BERLIN TRADE SHOW</t>
  </si>
  <si>
    <t>9400/113</t>
  </si>
  <si>
    <t>ITB ASIA TRADESHOW</t>
  </si>
  <si>
    <t>9400/121</t>
  </si>
  <si>
    <t>WORLD TRAVEL MARKET</t>
  </si>
  <si>
    <t>9400/127</t>
  </si>
  <si>
    <t>HOT AIR BALLOON RECCE</t>
  </si>
  <si>
    <t>9400/136</t>
  </si>
  <si>
    <t>THAI INTERNATIONAL TRAVEL FAIR</t>
  </si>
  <si>
    <t>9400/144</t>
  </si>
  <si>
    <t>ITB CHINA</t>
  </si>
  <si>
    <t>9400/154</t>
  </si>
  <si>
    <t>CHINA ROADSHOWS</t>
  </si>
  <si>
    <t>9400/155</t>
  </si>
  <si>
    <t>COURTESY VISIT TO SHENZHEN</t>
  </si>
  <si>
    <t>9400/156</t>
  </si>
  <si>
    <t>VIETNAM INT TRAVEL MART</t>
  </si>
  <si>
    <t>9400/157</t>
  </si>
  <si>
    <t>CHINA XIAMEN INT LEISURE TOURISM EXPO</t>
  </si>
  <si>
    <t>9400/158</t>
  </si>
  <si>
    <t>MATTA TRAVEL EXCHANGE&amp;FATA</t>
  </si>
  <si>
    <t>CONVENTION</t>
  </si>
  <si>
    <t>9400/159</t>
  </si>
  <si>
    <t>TRAVEL NEWS MARKET STOCKHOLM</t>
  </si>
  <si>
    <t>9400/160</t>
  </si>
  <si>
    <t>CHINA GUANGDONG INT TOURISM INDUSTRY</t>
  </si>
  <si>
    <t>EXPO (CITIE)</t>
  </si>
  <si>
    <t>9400/161</t>
  </si>
  <si>
    <t>ASEAN-CHINA GUIYANG BELT &amp; ROAD CULTURE&amp;</t>
  </si>
  <si>
    <t>TOURISM EXCHANGE WEEK</t>
  </si>
  <si>
    <t>9400/162</t>
  </si>
  <si>
    <t>TOURISM EXPO JAPAN</t>
  </si>
  <si>
    <t>9400/163</t>
  </si>
  <si>
    <t>CRUISEWORLD ASIA CONFERENCE</t>
  </si>
  <si>
    <t>9400/164</t>
  </si>
  <si>
    <t>COURTESY VISIT TO SHANGHAI</t>
  </si>
  <si>
    <t>9500/001</t>
  </si>
  <si>
    <t>PENANG ROADSHOW-KOREA</t>
  </si>
  <si>
    <t>9500/002</t>
  </si>
  <si>
    <t>PENANG ROADSHOW-BANGKOK</t>
  </si>
  <si>
    <t>9500/003</t>
  </si>
  <si>
    <t>PENANG ROADSHOW-TAIPEI</t>
  </si>
  <si>
    <t>9500/004</t>
  </si>
  <si>
    <t>EPY 2020 TIK TOK CAMPAIGN</t>
  </si>
  <si>
    <t>9500/005</t>
  </si>
  <si>
    <t>PENANG ROADSHOW-INDONESIA</t>
  </si>
  <si>
    <t>9500/006</t>
  </si>
  <si>
    <t>PENANG ROADSHOW-SINGAPORE</t>
  </si>
  <si>
    <t>Hotel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</si>
</sst>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164" fontId="0" fillId="0" borderId="0" xfId="0" applyNumberFormat="1" applyBorder="1"/>
    <xf numFmtId="49" fontId="0" fillId="2" borderId="0" xfId="0" applyNumberFormat="1" applyFill="1" applyBorder="1"/>
    <xf numFmtId="164" fontId="0" fillId="2" borderId="0" xfId="0" applyNumberFormat="1" applyFill="1" applyBorder="1"/>
    <xf numFmtId="0" fontId="0" fillId="2" borderId="0" xfId="0" applyFill="1" applyBorder="1"/>
    <xf numFmtId="0" fontId="4" fillId="0" borderId="0" xfId="0" applyFont="1" applyBorder="1"/>
    <xf numFmtId="4" fontId="0" fillId="2" borderId="0" xfId="0" applyNumberFormat="1" applyFill="1" applyBorder="1"/>
    <xf numFmtId="0" fontId="0" fillId="2" borderId="0" xfId="0" applyFont="1" applyFill="1" applyBorder="1"/>
    <xf numFmtId="164" fontId="0" fillId="2" borderId="0" xfId="0" applyNumberFormat="1" applyFont="1" applyFill="1" applyBorder="1"/>
    <xf numFmtId="43" fontId="0" fillId="0" borderId="0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39E5-FC58-4C7F-AF67-7FB46DD03E80}">
  <dimension ref="A1:G62"/>
  <sheetViews>
    <sheetView tabSelected="1" topLeftCell="A31" workbookViewId="0">
      <selection activeCell="G57" sqref="G57"/>
    </sheetView>
  </sheetViews>
  <sheetFormatPr defaultRowHeight="11.25" x14ac:dyDescent="0.15"/>
  <cols>
    <col min="1" max="1" width="10.625" style="2" customWidth="1"/>
    <col min="2" max="2" width="40.625" style="2" customWidth="1"/>
    <col min="3" max="3" width="11.875" style="2" bestFit="1" customWidth="1"/>
    <col min="4" max="7" width="12.625" style="2" customWidth="1"/>
    <col min="8" max="16384" width="9" style="2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3" t="s">
        <v>1</v>
      </c>
      <c r="B2" s="3"/>
      <c r="C2" s="3"/>
      <c r="D2" s="3"/>
      <c r="E2" s="3"/>
      <c r="F2" s="3"/>
      <c r="G2" s="3"/>
    </row>
    <row r="3" spans="1:7" ht="20.100000000000001" customHeight="1" x14ac:dyDescent="0.15">
      <c r="A3" s="4" t="s">
        <v>2</v>
      </c>
      <c r="B3" s="4"/>
      <c r="C3" s="4"/>
      <c r="D3" s="4"/>
      <c r="E3" s="4"/>
      <c r="F3" s="4"/>
      <c r="G3" s="4"/>
    </row>
    <row r="4" spans="1:7" ht="23.1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s="10" customFormat="1" x14ac:dyDescent="0.15">
      <c r="A5" s="8" t="s">
        <v>10</v>
      </c>
      <c r="B5" s="8" t="s">
        <v>11</v>
      </c>
      <c r="C5" s="8" t="s">
        <v>1</v>
      </c>
      <c r="D5" s="9">
        <v>68754.38</v>
      </c>
      <c r="E5" s="9" t="s">
        <v>123</v>
      </c>
      <c r="F5" s="9">
        <v>68754.38</v>
      </c>
      <c r="G5" s="9"/>
    </row>
    <row r="6" spans="1:7" x14ac:dyDescent="0.15">
      <c r="A6" s="6" t="s">
        <v>12</v>
      </c>
      <c r="B6" s="6" t="s">
        <v>13</v>
      </c>
      <c r="C6" s="6" t="s">
        <v>1</v>
      </c>
      <c r="D6" s="7">
        <v>493337.85</v>
      </c>
      <c r="E6" s="7"/>
      <c r="F6" s="7">
        <v>343260.19</v>
      </c>
      <c r="G6" s="7"/>
    </row>
    <row r="7" spans="1:7" s="10" customFormat="1" x14ac:dyDescent="0.15">
      <c r="A7" s="8" t="s">
        <v>14</v>
      </c>
      <c r="B7" s="8" t="s">
        <v>15</v>
      </c>
      <c r="C7" s="8" t="s">
        <v>1</v>
      </c>
      <c r="D7" s="9">
        <v>150060</v>
      </c>
      <c r="E7" s="9" t="s">
        <v>123</v>
      </c>
      <c r="F7" s="9">
        <v>75030</v>
      </c>
      <c r="G7" s="9"/>
    </row>
    <row r="8" spans="1:7" s="10" customFormat="1" x14ac:dyDescent="0.15">
      <c r="A8" s="8" t="s">
        <v>16</v>
      </c>
      <c r="B8" s="8" t="s">
        <v>17</v>
      </c>
      <c r="C8" s="8" t="s">
        <v>1</v>
      </c>
      <c r="D8" s="9">
        <v>122544.71</v>
      </c>
      <c r="E8" s="9" t="s">
        <v>123</v>
      </c>
      <c r="F8" s="9">
        <v>87000</v>
      </c>
      <c r="G8" s="9"/>
    </row>
    <row r="9" spans="1:7" s="10" customFormat="1" x14ac:dyDescent="0.15">
      <c r="A9" s="8" t="s">
        <v>18</v>
      </c>
      <c r="B9" s="8" t="s">
        <v>19</v>
      </c>
      <c r="C9" s="8" t="s">
        <v>1</v>
      </c>
      <c r="D9" s="9">
        <v>165053.29999999999</v>
      </c>
      <c r="E9" s="9" t="s">
        <v>123</v>
      </c>
      <c r="F9" s="9">
        <v>165053.29999999999</v>
      </c>
      <c r="G9" s="9"/>
    </row>
    <row r="10" spans="1:7" s="10" customFormat="1" x14ac:dyDescent="0.15">
      <c r="A10" s="8" t="s">
        <v>20</v>
      </c>
      <c r="B10" s="8" t="s">
        <v>21</v>
      </c>
      <c r="C10" s="8" t="s">
        <v>1</v>
      </c>
      <c r="D10" s="9">
        <v>34669.5</v>
      </c>
      <c r="E10" s="9" t="s">
        <v>123</v>
      </c>
      <c r="F10" s="9">
        <v>34459.5</v>
      </c>
      <c r="G10" s="9"/>
    </row>
    <row r="11" spans="1:7" s="10" customFormat="1" x14ac:dyDescent="0.15">
      <c r="A11" s="8" t="s">
        <v>22</v>
      </c>
      <c r="B11" s="8" t="s">
        <v>23</v>
      </c>
      <c r="C11" s="8" t="s">
        <v>1</v>
      </c>
      <c r="D11" s="9">
        <v>28039.200000000001</v>
      </c>
      <c r="E11" s="9" t="s">
        <v>123</v>
      </c>
      <c r="F11" s="9"/>
      <c r="G11" s="9"/>
    </row>
    <row r="12" spans="1:7" s="10" customFormat="1" x14ac:dyDescent="0.15">
      <c r="A12" s="8" t="s">
        <v>24</v>
      </c>
      <c r="B12" s="8" t="s">
        <v>25</v>
      </c>
      <c r="C12" s="8" t="s">
        <v>1</v>
      </c>
      <c r="D12" s="9">
        <v>83572.800000000003</v>
      </c>
      <c r="E12" s="9" t="s">
        <v>123</v>
      </c>
      <c r="F12" s="9"/>
      <c r="G12" s="9"/>
    </row>
    <row r="13" spans="1:7" s="10" customFormat="1" x14ac:dyDescent="0.15">
      <c r="A13" s="8" t="s">
        <v>26</v>
      </c>
      <c r="B13" s="8" t="s">
        <v>27</v>
      </c>
      <c r="C13" s="8" t="s">
        <v>1</v>
      </c>
      <c r="D13" s="9">
        <v>70000</v>
      </c>
      <c r="E13" s="9" t="s">
        <v>123</v>
      </c>
      <c r="F13" s="9">
        <v>70000</v>
      </c>
      <c r="G13" s="9"/>
    </row>
    <row r="14" spans="1:7" s="10" customFormat="1" x14ac:dyDescent="0.15">
      <c r="A14" s="8" t="s">
        <v>28</v>
      </c>
      <c r="B14" s="8" t="s">
        <v>29</v>
      </c>
      <c r="C14" s="8" t="s">
        <v>1</v>
      </c>
      <c r="D14" s="9">
        <v>118547.62</v>
      </c>
      <c r="E14" s="9" t="s">
        <v>123</v>
      </c>
      <c r="F14" s="9">
        <v>118547.62</v>
      </c>
      <c r="G14" s="9"/>
    </row>
    <row r="15" spans="1:7" s="10" customFormat="1" x14ac:dyDescent="0.15">
      <c r="A15" s="8" t="s">
        <v>30</v>
      </c>
      <c r="B15" s="8" t="s">
        <v>31</v>
      </c>
      <c r="C15" s="8" t="s">
        <v>1</v>
      </c>
      <c r="D15" s="9">
        <v>41432</v>
      </c>
      <c r="E15" s="9" t="s">
        <v>123</v>
      </c>
      <c r="F15" s="9">
        <v>41432</v>
      </c>
      <c r="G15" s="9">
        <f>SUM(D5,D7:D15)</f>
        <v>882673.51</v>
      </c>
    </row>
    <row r="16" spans="1:7" x14ac:dyDescent="0.15">
      <c r="A16" s="6" t="s">
        <v>32</v>
      </c>
      <c r="B16" s="6" t="s">
        <v>33</v>
      </c>
      <c r="C16" s="6" t="s">
        <v>1</v>
      </c>
      <c r="D16" s="7">
        <v>118710.56</v>
      </c>
      <c r="E16" s="7"/>
      <c r="F16" s="7">
        <v>9549.25</v>
      </c>
      <c r="G16" s="7"/>
    </row>
    <row r="17" spans="1:7" x14ac:dyDescent="0.15">
      <c r="A17" s="6" t="s">
        <v>34</v>
      </c>
      <c r="B17" s="6" t="s">
        <v>35</v>
      </c>
      <c r="C17" s="6" t="s">
        <v>1</v>
      </c>
      <c r="D17" s="7">
        <v>112667.16</v>
      </c>
      <c r="E17" s="7"/>
      <c r="F17" s="7"/>
      <c r="G17" s="7"/>
    </row>
    <row r="18" spans="1:7" x14ac:dyDescent="0.15">
      <c r="A18" s="6" t="s">
        <v>36</v>
      </c>
      <c r="B18" s="6" t="s">
        <v>37</v>
      </c>
      <c r="C18" s="6" t="s">
        <v>1</v>
      </c>
      <c r="D18" s="7">
        <v>497894.96</v>
      </c>
      <c r="E18" s="7"/>
      <c r="F18" s="7">
        <v>140583.96</v>
      </c>
      <c r="G18" s="7"/>
    </row>
    <row r="19" spans="1:7" x14ac:dyDescent="0.15">
      <c r="A19" s="6" t="s">
        <v>38</v>
      </c>
      <c r="B19" s="6" t="s">
        <v>39</v>
      </c>
      <c r="C19" s="6" t="s">
        <v>1</v>
      </c>
      <c r="D19" s="7">
        <v>18450</v>
      </c>
      <c r="E19" s="7"/>
      <c r="F19" s="7">
        <v>2430</v>
      </c>
      <c r="G19" s="7"/>
    </row>
    <row r="20" spans="1:7" x14ac:dyDescent="0.15">
      <c r="A20" s="6" t="s">
        <v>40</v>
      </c>
      <c r="B20" s="6" t="s">
        <v>41</v>
      </c>
      <c r="C20" s="6" t="s">
        <v>1</v>
      </c>
      <c r="D20" s="7">
        <v>460803.54</v>
      </c>
      <c r="E20" s="7"/>
      <c r="F20" s="7">
        <v>122027.6</v>
      </c>
      <c r="G20" s="7"/>
    </row>
    <row r="21" spans="1:7" x14ac:dyDescent="0.15">
      <c r="A21" s="6" t="s">
        <v>42</v>
      </c>
      <c r="B21" s="6" t="s">
        <v>43</v>
      </c>
      <c r="C21" s="6" t="s">
        <v>1</v>
      </c>
      <c r="D21" s="7">
        <v>152209.43</v>
      </c>
      <c r="E21" s="7"/>
      <c r="F21" s="7">
        <v>32537.5</v>
      </c>
      <c r="G21" s="7"/>
    </row>
    <row r="22" spans="1:7" x14ac:dyDescent="0.15">
      <c r="A22" s="6" t="s">
        <v>44</v>
      </c>
      <c r="B22" s="6" t="s">
        <v>45</v>
      </c>
      <c r="C22" s="6" t="s">
        <v>1</v>
      </c>
      <c r="D22" s="7">
        <v>1981.3</v>
      </c>
      <c r="E22" s="7"/>
      <c r="F22" s="7">
        <v>364.9</v>
      </c>
      <c r="G22" s="7"/>
    </row>
    <row r="23" spans="1:7" x14ac:dyDescent="0.15">
      <c r="A23" s="6" t="s">
        <v>46</v>
      </c>
      <c r="B23" s="6" t="s">
        <v>47</v>
      </c>
      <c r="C23" s="6" t="s">
        <v>1</v>
      </c>
      <c r="D23" s="7">
        <v>418916</v>
      </c>
      <c r="E23" s="7"/>
      <c r="F23" s="7"/>
      <c r="G23" s="7"/>
    </row>
    <row r="24" spans="1:7" x14ac:dyDescent="0.15">
      <c r="A24" s="6" t="s">
        <v>48</v>
      </c>
      <c r="B24" s="6" t="s">
        <v>49</v>
      </c>
      <c r="C24" s="6" t="s">
        <v>1</v>
      </c>
      <c r="D24" s="7">
        <v>45882.27</v>
      </c>
      <c r="E24" s="7"/>
      <c r="F24" s="7">
        <v>5109.8900000000003</v>
      </c>
      <c r="G24" s="7"/>
    </row>
    <row r="25" spans="1:7" x14ac:dyDescent="0.15">
      <c r="A25" s="6" t="s">
        <v>50</v>
      </c>
      <c r="B25" s="6" t="s">
        <v>51</v>
      </c>
      <c r="C25" s="6" t="s">
        <v>1</v>
      </c>
      <c r="D25" s="7">
        <v>116859.8</v>
      </c>
      <c r="E25" s="7"/>
      <c r="F25" s="7">
        <v>24553.200000000001</v>
      </c>
      <c r="G25" s="7"/>
    </row>
    <row r="26" spans="1:7" x14ac:dyDescent="0.15">
      <c r="A26" s="6" t="s">
        <v>52</v>
      </c>
      <c r="B26" s="6" t="s">
        <v>53</v>
      </c>
      <c r="C26" s="6"/>
      <c r="D26" s="7">
        <v>1134</v>
      </c>
      <c r="E26" s="7"/>
      <c r="F26" s="7"/>
      <c r="G26" s="7"/>
    </row>
    <row r="27" spans="1:7" x14ac:dyDescent="0.15">
      <c r="A27" s="6" t="s">
        <v>54</v>
      </c>
      <c r="B27" s="6" t="s">
        <v>55</v>
      </c>
      <c r="C27" s="6" t="s">
        <v>1</v>
      </c>
      <c r="D27" s="7">
        <v>881702.42</v>
      </c>
      <c r="E27" s="7"/>
      <c r="F27" s="7"/>
      <c r="G27" s="7"/>
    </row>
    <row r="28" spans="1:7" x14ac:dyDescent="0.15">
      <c r="A28" s="6" t="s">
        <v>56</v>
      </c>
      <c r="B28" s="6" t="s">
        <v>57</v>
      </c>
      <c r="C28" s="6" t="s">
        <v>1</v>
      </c>
      <c r="D28" s="7">
        <v>122569.08</v>
      </c>
      <c r="E28" s="7"/>
      <c r="F28" s="7">
        <v>71172.5</v>
      </c>
      <c r="G28" s="7"/>
    </row>
    <row r="29" spans="1:7" x14ac:dyDescent="0.15">
      <c r="A29" s="6" t="s">
        <v>58</v>
      </c>
      <c r="B29" s="6" t="s">
        <v>59</v>
      </c>
      <c r="C29" s="6" t="s">
        <v>1</v>
      </c>
      <c r="D29" s="7">
        <v>12230</v>
      </c>
      <c r="E29" s="7"/>
      <c r="F29" s="7">
        <v>1750</v>
      </c>
      <c r="G29" s="7"/>
    </row>
    <row r="30" spans="1:7" x14ac:dyDescent="0.15">
      <c r="A30" s="6" t="s">
        <v>60</v>
      </c>
      <c r="B30" s="6" t="s">
        <v>61</v>
      </c>
      <c r="C30" s="6" t="s">
        <v>1</v>
      </c>
      <c r="D30" s="7">
        <v>1500820.22</v>
      </c>
      <c r="E30" s="7"/>
      <c r="F30" s="7"/>
      <c r="G30" s="7"/>
    </row>
    <row r="31" spans="1:7" x14ac:dyDescent="0.15">
      <c r="A31" s="6" t="s">
        <v>62</v>
      </c>
      <c r="B31" s="6" t="s">
        <v>63</v>
      </c>
      <c r="C31" s="6" t="s">
        <v>1</v>
      </c>
      <c r="D31" s="7">
        <v>339873.73</v>
      </c>
      <c r="E31" s="7"/>
      <c r="F31" s="7">
        <v>96449.98</v>
      </c>
      <c r="G31" s="7"/>
    </row>
    <row r="32" spans="1:7" x14ac:dyDescent="0.15">
      <c r="A32" s="6" t="s">
        <v>64</v>
      </c>
      <c r="B32" s="6" t="s">
        <v>65</v>
      </c>
      <c r="C32" s="6" t="s">
        <v>1</v>
      </c>
      <c r="D32" s="7">
        <v>1000035.3</v>
      </c>
      <c r="E32" s="7"/>
      <c r="F32" s="7"/>
      <c r="G32" s="7"/>
    </row>
    <row r="33" spans="1:7" x14ac:dyDescent="0.15">
      <c r="A33" s="6" t="s">
        <v>66</v>
      </c>
      <c r="B33" s="6" t="s">
        <v>67</v>
      </c>
      <c r="C33" s="6" t="s">
        <v>1</v>
      </c>
      <c r="D33" s="7">
        <v>731891.3</v>
      </c>
      <c r="E33" s="7"/>
      <c r="F33" s="7">
        <v>6467.5</v>
      </c>
      <c r="G33" s="7"/>
    </row>
    <row r="34" spans="1:7" x14ac:dyDescent="0.15">
      <c r="A34" s="6" t="s">
        <v>68</v>
      </c>
      <c r="B34" s="6" t="s">
        <v>69</v>
      </c>
      <c r="C34" s="6" t="s">
        <v>1</v>
      </c>
      <c r="D34" s="7">
        <v>720000</v>
      </c>
      <c r="E34" s="7"/>
      <c r="F34" s="7"/>
      <c r="G34" s="7"/>
    </row>
    <row r="35" spans="1:7" s="13" customFormat="1" x14ac:dyDescent="0.15">
      <c r="A35" s="13" t="s">
        <v>111</v>
      </c>
      <c r="B35" s="13" t="s">
        <v>112</v>
      </c>
      <c r="D35" s="14">
        <v>196807.05</v>
      </c>
      <c r="E35" s="9" t="s">
        <v>123</v>
      </c>
      <c r="F35" s="14"/>
      <c r="G35" s="14"/>
    </row>
    <row r="36" spans="1:7" s="10" customFormat="1" x14ac:dyDescent="0.15">
      <c r="A36" s="10" t="s">
        <v>113</v>
      </c>
      <c r="B36" s="10" t="s">
        <v>114</v>
      </c>
      <c r="D36" s="12">
        <v>214250.91</v>
      </c>
      <c r="E36" s="9" t="s">
        <v>123</v>
      </c>
    </row>
    <row r="37" spans="1:7" s="10" customFormat="1" x14ac:dyDescent="0.15">
      <c r="A37" s="10" t="s">
        <v>115</v>
      </c>
      <c r="B37" s="10" t="s">
        <v>116</v>
      </c>
      <c r="D37" s="12">
        <v>174781.05</v>
      </c>
      <c r="E37" s="9" t="s">
        <v>123</v>
      </c>
    </row>
    <row r="38" spans="1:7" s="10" customFormat="1" x14ac:dyDescent="0.15">
      <c r="A38" s="10" t="s">
        <v>117</v>
      </c>
      <c r="B38" s="10" t="s">
        <v>118</v>
      </c>
      <c r="D38" s="12">
        <v>15647.5</v>
      </c>
      <c r="E38" s="9" t="s">
        <v>123</v>
      </c>
    </row>
    <row r="39" spans="1:7" s="10" customFormat="1" x14ac:dyDescent="0.15">
      <c r="A39" s="10" t="s">
        <v>119</v>
      </c>
      <c r="B39" s="10" t="s">
        <v>120</v>
      </c>
      <c r="D39" s="12">
        <v>154530.60999999999</v>
      </c>
      <c r="E39" s="9" t="s">
        <v>123</v>
      </c>
    </row>
    <row r="40" spans="1:7" s="10" customFormat="1" x14ac:dyDescent="0.15">
      <c r="A40" s="10" t="s">
        <v>121</v>
      </c>
      <c r="B40" s="10" t="s">
        <v>122</v>
      </c>
      <c r="D40" s="12">
        <v>259221.96</v>
      </c>
      <c r="E40" s="9" t="s">
        <v>123</v>
      </c>
      <c r="F40" s="12">
        <v>1045</v>
      </c>
      <c r="G40" s="9">
        <f>SUM(D35:D40)</f>
        <v>1015239.08</v>
      </c>
    </row>
    <row r="41" spans="1:7" x14ac:dyDescent="0.15">
      <c r="A41" s="6" t="s">
        <v>70</v>
      </c>
      <c r="B41" s="6" t="s">
        <v>71</v>
      </c>
      <c r="C41" s="6" t="s">
        <v>1</v>
      </c>
      <c r="D41" s="7">
        <v>206890.74</v>
      </c>
      <c r="E41" s="7"/>
      <c r="F41" s="7"/>
      <c r="G41" s="7"/>
    </row>
    <row r="42" spans="1:7" s="10" customFormat="1" x14ac:dyDescent="0.15">
      <c r="A42" s="8" t="s">
        <v>72</v>
      </c>
      <c r="B42" s="8" t="s">
        <v>73</v>
      </c>
      <c r="C42" s="8" t="s">
        <v>1</v>
      </c>
      <c r="D42" s="9">
        <v>1478.88</v>
      </c>
      <c r="E42" s="9" t="s">
        <v>123</v>
      </c>
      <c r="F42" s="9"/>
      <c r="G42" s="9"/>
    </row>
    <row r="43" spans="1:7" x14ac:dyDescent="0.15">
      <c r="A43" s="6" t="s">
        <v>74</v>
      </c>
      <c r="B43" s="6" t="s">
        <v>75</v>
      </c>
      <c r="C43" s="6" t="s">
        <v>1</v>
      </c>
      <c r="D43" s="7">
        <v>217813.48</v>
      </c>
      <c r="E43" s="7"/>
      <c r="F43" s="7"/>
      <c r="G43" s="7"/>
    </row>
    <row r="44" spans="1:7" x14ac:dyDescent="0.15">
      <c r="A44" s="6" t="s">
        <v>76</v>
      </c>
      <c r="B44" s="6" t="s">
        <v>77</v>
      </c>
      <c r="C44" s="6" t="s">
        <v>1</v>
      </c>
      <c r="D44" s="7">
        <v>468269.73</v>
      </c>
      <c r="E44" s="7"/>
      <c r="F44" s="7">
        <v>28819.02</v>
      </c>
      <c r="G44" s="7"/>
    </row>
    <row r="45" spans="1:7" x14ac:dyDescent="0.15">
      <c r="A45" s="6" t="s">
        <v>78</v>
      </c>
      <c r="B45" s="6" t="s">
        <v>79</v>
      </c>
      <c r="C45" s="6" t="s">
        <v>1</v>
      </c>
      <c r="D45" s="7">
        <v>41813.25</v>
      </c>
      <c r="E45" s="7"/>
      <c r="F45" s="7">
        <v>13134.67</v>
      </c>
      <c r="G45" s="7"/>
    </row>
    <row r="46" spans="1:7" x14ac:dyDescent="0.15">
      <c r="A46" s="6" t="s">
        <v>80</v>
      </c>
      <c r="B46" s="6" t="s">
        <v>81</v>
      </c>
      <c r="C46" s="6" t="s">
        <v>1</v>
      </c>
      <c r="D46" s="7">
        <v>504.16</v>
      </c>
      <c r="E46" s="7"/>
      <c r="F46" s="7"/>
      <c r="G46" s="7"/>
    </row>
    <row r="47" spans="1:7" s="10" customFormat="1" x14ac:dyDescent="0.15">
      <c r="A47" s="8" t="s">
        <v>82</v>
      </c>
      <c r="B47" s="8" t="s">
        <v>83</v>
      </c>
      <c r="C47" s="8" t="s">
        <v>1</v>
      </c>
      <c r="D47" s="9">
        <v>63218.97</v>
      </c>
      <c r="E47" s="9" t="s">
        <v>123</v>
      </c>
      <c r="F47" s="9"/>
      <c r="G47" s="9"/>
    </row>
    <row r="48" spans="1:7" x14ac:dyDescent="0.15">
      <c r="A48" s="6" t="s">
        <v>84</v>
      </c>
      <c r="B48" s="6" t="s">
        <v>85</v>
      </c>
      <c r="C48" s="6" t="s">
        <v>1</v>
      </c>
      <c r="D48" s="7">
        <v>305186.21999999997</v>
      </c>
      <c r="E48" s="7"/>
      <c r="F48" s="7"/>
      <c r="G48" s="7"/>
    </row>
    <row r="49" spans="1:7" x14ac:dyDescent="0.15">
      <c r="A49" s="6" t="s">
        <v>86</v>
      </c>
      <c r="B49" s="6" t="s">
        <v>87</v>
      </c>
      <c r="C49" s="6" t="s">
        <v>1</v>
      </c>
      <c r="D49" s="7">
        <v>714958.28</v>
      </c>
      <c r="E49" s="7"/>
      <c r="F49" s="7">
        <v>105127.58</v>
      </c>
      <c r="G49" s="7"/>
    </row>
    <row r="50" spans="1:7" x14ac:dyDescent="0.15">
      <c r="A50" s="6" t="s">
        <v>88</v>
      </c>
      <c r="B50" s="6" t="s">
        <v>89</v>
      </c>
      <c r="C50" s="6" t="s">
        <v>1</v>
      </c>
      <c r="D50" s="7">
        <v>39914.44</v>
      </c>
      <c r="E50" s="7"/>
      <c r="F50" s="7">
        <v>33813.31</v>
      </c>
      <c r="G50" s="7"/>
    </row>
    <row r="51" spans="1:7" s="10" customFormat="1" x14ac:dyDescent="0.15">
      <c r="A51" s="8" t="s">
        <v>90</v>
      </c>
      <c r="B51" s="8" t="s">
        <v>91</v>
      </c>
      <c r="C51" s="8" t="s">
        <v>1</v>
      </c>
      <c r="D51" s="9">
        <v>79330.429999999993</v>
      </c>
      <c r="E51" s="9" t="s">
        <v>123</v>
      </c>
      <c r="F51" s="9"/>
      <c r="G51" s="9"/>
    </row>
    <row r="52" spans="1:7" x14ac:dyDescent="0.15">
      <c r="A52" s="6" t="s">
        <v>92</v>
      </c>
      <c r="B52" s="6" t="s">
        <v>93</v>
      </c>
      <c r="C52" s="6" t="s">
        <v>1</v>
      </c>
      <c r="D52" s="7">
        <v>90115.89</v>
      </c>
      <c r="E52" s="7"/>
      <c r="F52" s="7"/>
      <c r="G52" s="7"/>
    </row>
    <row r="53" spans="1:7" s="10" customFormat="1" x14ac:dyDescent="0.15">
      <c r="A53" s="8" t="s">
        <v>94</v>
      </c>
      <c r="B53" s="8" t="s">
        <v>95</v>
      </c>
      <c r="C53" s="8" t="s">
        <v>96</v>
      </c>
      <c r="D53" s="9">
        <v>35376.99</v>
      </c>
      <c r="E53" s="9" t="s">
        <v>123</v>
      </c>
      <c r="F53" s="9"/>
      <c r="G53" s="9"/>
    </row>
    <row r="54" spans="1:7" x14ac:dyDescent="0.15">
      <c r="A54" s="6" t="s">
        <v>97</v>
      </c>
      <c r="B54" s="6" t="s">
        <v>98</v>
      </c>
      <c r="C54" s="6" t="s">
        <v>1</v>
      </c>
      <c r="D54" s="7">
        <v>10862.06</v>
      </c>
      <c r="E54" s="7"/>
      <c r="F54" s="7">
        <v>296.91000000000003</v>
      </c>
      <c r="G54" s="7"/>
    </row>
    <row r="55" spans="1:7" x14ac:dyDescent="0.15">
      <c r="A55" s="6" t="s">
        <v>99</v>
      </c>
      <c r="B55" s="6" t="s">
        <v>100</v>
      </c>
      <c r="C55" s="6" t="s">
        <v>101</v>
      </c>
      <c r="D55" s="7">
        <v>53862.97</v>
      </c>
      <c r="E55" s="7"/>
      <c r="F55" s="7"/>
      <c r="G55" s="7"/>
    </row>
    <row r="56" spans="1:7" x14ac:dyDescent="0.15">
      <c r="A56" s="6" t="s">
        <v>102</v>
      </c>
      <c r="B56" s="6" t="s">
        <v>103</v>
      </c>
      <c r="C56" s="6" t="s">
        <v>104</v>
      </c>
      <c r="D56" s="7">
        <v>1233.0999999999999</v>
      </c>
      <c r="E56" s="7"/>
      <c r="F56" s="7"/>
      <c r="G56" s="7"/>
    </row>
    <row r="57" spans="1:7" s="10" customFormat="1" x14ac:dyDescent="0.15">
      <c r="A57" s="8" t="s">
        <v>105</v>
      </c>
      <c r="B57" s="8" t="s">
        <v>106</v>
      </c>
      <c r="C57" s="8" t="s">
        <v>1</v>
      </c>
      <c r="D57" s="9">
        <v>97273.07</v>
      </c>
      <c r="E57" s="9" t="s">
        <v>123</v>
      </c>
      <c r="F57" s="9">
        <v>38285</v>
      </c>
      <c r="G57" s="9">
        <f>D42+D47+D51+D53+D57</f>
        <v>276678.33999999997</v>
      </c>
    </row>
    <row r="58" spans="1:7" x14ac:dyDescent="0.15">
      <c r="A58" s="6" t="s">
        <v>107</v>
      </c>
      <c r="B58" s="6" t="s">
        <v>108</v>
      </c>
      <c r="C58" s="6" t="s">
        <v>1</v>
      </c>
      <c r="D58" s="7">
        <v>81038.09</v>
      </c>
      <c r="E58" s="7"/>
      <c r="F58" s="7">
        <v>21732.33</v>
      </c>
      <c r="G58" s="7"/>
    </row>
    <row r="59" spans="1:7" x14ac:dyDescent="0.15">
      <c r="A59" s="6" t="s">
        <v>109</v>
      </c>
      <c r="B59" s="6" t="s">
        <v>110</v>
      </c>
      <c r="C59" s="6" t="s">
        <v>1</v>
      </c>
      <c r="D59" s="7">
        <v>9864.9599999999991</v>
      </c>
      <c r="E59" s="7"/>
      <c r="F59" s="7">
        <v>9864.9599999999991</v>
      </c>
      <c r="G59" s="7"/>
    </row>
    <row r="60" spans="1:7" x14ac:dyDescent="0.15">
      <c r="A60" s="11"/>
      <c r="D60" s="7">
        <v>2519005.7100000004</v>
      </c>
      <c r="E60" s="7">
        <v>0</v>
      </c>
      <c r="F60" s="7">
        <v>251073.78</v>
      </c>
      <c r="G60" s="7">
        <v>0</v>
      </c>
    </row>
    <row r="62" spans="1:7" x14ac:dyDescent="0.15">
      <c r="D62" s="15">
        <f>SUBTOTAL(9,D5:D61)</f>
        <v>14683892.930000007</v>
      </c>
    </row>
  </sheetData>
  <autoFilter ref="A4:G60" xr:uid="{36983C92-ADC5-4147-80D4-C8F2049405C4}"/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2021-02-17T06:42:41Z</dcterms:created>
  <dcterms:modified xsi:type="dcterms:W3CDTF">2021-02-17T07:32:19Z</dcterms:modified>
</cp:coreProperties>
</file>