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"/>
    </mc:Choice>
  </mc:AlternateContent>
  <xr:revisionPtr revIDLastSave="0" documentId="13_ncr:1_{17173511-AA4D-461A-97F7-3BC526359E89}" xr6:coauthVersionLast="45" xr6:coauthVersionMax="45" xr10:uidLastSave="{00000000-0000-0000-0000-000000000000}"/>
  <bookViews>
    <workbookView xWindow="-120" yWindow="-120" windowWidth="20730" windowHeight="11160" activeTab="1" xr2:uid="{410C1C00-CAA1-41FA-9AA8-73D186F25C36}"/>
  </bookViews>
  <sheets>
    <sheet name="2019" sheetId="1" r:id="rId1"/>
    <sheet name="2020" sheetId="2" r:id="rId2"/>
    <sheet name="2020 (2)" sheetId="3" r:id="rId3"/>
    <sheet name="Sheet1" sheetId="4" r:id="rId4"/>
  </sheets>
  <definedNames>
    <definedName name="_xlnm.Print_Area" localSheetId="2">'2020 (2)'!$A$1:$F$12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1" i="2" l="1"/>
  <c r="D18" i="2" l="1"/>
  <c r="E9" i="3"/>
  <c r="E12" i="3" l="1"/>
  <c r="E11" i="3"/>
  <c r="E10" i="3"/>
  <c r="D10" i="3"/>
  <c r="D12" i="3"/>
  <c r="D17" i="1" l="1"/>
</calcChain>
</file>

<file path=xl/sharedStrings.xml><?xml version="1.0" encoding="utf-8"?>
<sst xmlns="http://schemas.openxmlformats.org/spreadsheetml/2006/main" count="53" uniqueCount="32">
  <si>
    <t>Penang Global Tourism Sdn Bhd</t>
  </si>
  <si>
    <t>Rental Sponsorship for Asia Comic Museum for Year 2019</t>
  </si>
  <si>
    <t xml:space="preserve">Month </t>
  </si>
  <si>
    <t>Amount</t>
  </si>
  <si>
    <t>TOTAL</t>
  </si>
  <si>
    <t>Bank in slip</t>
  </si>
  <si>
    <t>V2019/749</t>
  </si>
  <si>
    <t>V2019/750</t>
  </si>
  <si>
    <t>V2019/751</t>
  </si>
  <si>
    <t>V2019/752</t>
  </si>
  <si>
    <t>V2019/753</t>
  </si>
  <si>
    <t>V2019/860</t>
  </si>
  <si>
    <t>V2019/861</t>
  </si>
  <si>
    <t>Voucher 
Number</t>
  </si>
  <si>
    <t>Rental Sponsorship for Asia Comic Museum for Year 2020</t>
  </si>
  <si>
    <t>V2020/078</t>
  </si>
  <si>
    <t>Status</t>
  </si>
  <si>
    <t>Remarks</t>
  </si>
  <si>
    <t>Paid</t>
  </si>
  <si>
    <t>Unpaid</t>
  </si>
  <si>
    <t>Additional 30% - RM10,348.50</t>
  </si>
  <si>
    <r>
      <t xml:space="preserve">Rebate </t>
    </r>
    <r>
      <rPr>
        <b/>
        <sz val="11"/>
        <color theme="1"/>
        <rFont val="Arial"/>
        <family val="2"/>
      </rPr>
      <t>14</t>
    </r>
    <r>
      <rPr>
        <sz val="11"/>
        <color theme="1"/>
        <rFont val="Arial"/>
        <family val="2"/>
      </rPr>
      <t xml:space="preserve"> days 
(RM34,495 / 30days x 14 days = RM16,097.67)</t>
    </r>
  </si>
  <si>
    <t>Rebate</t>
  </si>
  <si>
    <t>To Be Paid</t>
  </si>
  <si>
    <r>
      <t xml:space="preserve">Rebate </t>
    </r>
    <r>
      <rPr>
        <b/>
        <sz val="11"/>
        <color theme="1"/>
        <rFont val="Arial"/>
        <family val="2"/>
      </rPr>
      <t xml:space="preserve">14 </t>
    </r>
    <r>
      <rPr>
        <sz val="11"/>
        <color theme="1"/>
        <rFont val="Arial"/>
        <family val="2"/>
      </rPr>
      <t>days 
(RM34,495 / 31days x 14 days = RM15,578.39)</t>
    </r>
  </si>
  <si>
    <t>V2020/341</t>
  </si>
  <si>
    <t>V2020/369</t>
  </si>
  <si>
    <t xml:space="preserve">  </t>
  </si>
  <si>
    <t>APPENDIX II</t>
  </si>
  <si>
    <t>V2020/596</t>
  </si>
  <si>
    <t>Grant Received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</si>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</sst>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14409]d/m/yyyy;@"/>
    <numFmt numFmtId="165" formatCode="_(* #,##0.0000_);_(* \(#,##0.0000\);_(* &quot;-&quot;??_);_(@_)"/>
  </numFmts>
  <fonts count="5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u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7" fontId="0" fillId="0" borderId="4" xfId="0" applyNumberFormat="1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17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43" fontId="0" fillId="0" borderId="14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/>
    </xf>
    <xf numFmtId="43" fontId="0" fillId="0" borderId="10" xfId="1" applyFont="1" applyBorder="1" applyAlignment="1">
      <alignment vertical="center"/>
    </xf>
    <xf numFmtId="43" fontId="0" fillId="0" borderId="8" xfId="1" applyFont="1" applyBorder="1" applyAlignment="1">
      <alignment vertical="center"/>
    </xf>
    <xf numFmtId="43" fontId="0" fillId="0" borderId="10" xfId="1" applyFont="1" applyBorder="1" applyAlignment="1">
      <alignment vertical="center" wrapText="1"/>
    </xf>
    <xf numFmtId="43" fontId="0" fillId="0" borderId="0" xfId="0" applyNumberFormat="1"/>
    <xf numFmtId="43" fontId="0" fillId="0" borderId="0" xfId="1" applyFont="1"/>
    <xf numFmtId="17" fontId="0" fillId="0" borderId="27" xfId="0" applyNumberFormat="1" applyBorder="1" applyAlignment="1">
      <alignment horizontal="center" vertical="center"/>
    </xf>
    <xf numFmtId="43" fontId="0" fillId="0" borderId="14" xfId="1" applyFont="1" applyBorder="1" applyAlignment="1">
      <alignment vertical="center"/>
    </xf>
    <xf numFmtId="0" fontId="0" fillId="0" borderId="26" xfId="0" applyBorder="1"/>
    <xf numFmtId="0" fontId="2" fillId="0" borderId="26" xfId="0" applyFont="1" applyBorder="1" applyAlignment="1">
      <alignment horizontal="center"/>
    </xf>
    <xf numFmtId="17" fontId="0" fillId="0" borderId="28" xfId="0" applyNumberForma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3" fontId="0" fillId="0" borderId="30" xfId="1" applyFont="1" applyBorder="1" applyAlignment="1">
      <alignment vertical="center"/>
    </xf>
    <xf numFmtId="43" fontId="0" fillId="0" borderId="25" xfId="1" applyFont="1" applyBorder="1" applyAlignment="1">
      <alignment vertical="center"/>
    </xf>
    <xf numFmtId="43" fontId="0" fillId="0" borderId="9" xfId="1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5" fontId="0" fillId="0" borderId="0" xfId="1" applyNumberFormat="1" applyFont="1"/>
    <xf numFmtId="165" fontId="2" fillId="0" borderId="2" xfId="1" applyNumberFormat="1" applyFont="1" applyBorder="1" applyAlignment="1">
      <alignment horizontal="center" vertical="center"/>
    </xf>
    <xf numFmtId="165" fontId="0" fillId="0" borderId="25" xfId="1" applyNumberFormat="1" applyFont="1" applyBorder="1" applyAlignment="1">
      <alignment vertical="center"/>
    </xf>
    <xf numFmtId="165" fontId="0" fillId="0" borderId="10" xfId="1" applyNumberFormat="1" applyFont="1" applyBorder="1" applyAlignment="1">
      <alignment vertical="center"/>
    </xf>
    <xf numFmtId="43" fontId="0" fillId="0" borderId="10" xfId="1" applyNumberFormat="1" applyFont="1" applyBorder="1" applyAlignment="1">
      <alignment vertical="center"/>
    </xf>
    <xf numFmtId="43" fontId="2" fillId="0" borderId="26" xfId="1" applyNumberFormat="1" applyFont="1" applyBorder="1"/>
    <xf numFmtId="43" fontId="0" fillId="0" borderId="14" xfId="1" applyNumberFormat="1" applyFont="1" applyBorder="1" applyAlignment="1">
      <alignment vertical="center"/>
    </xf>
    <xf numFmtId="0" fontId="4" fillId="0" borderId="0" xfId="0" applyFont="1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7" fontId="2" fillId="0" borderId="15" xfId="0" applyNumberFormat="1" applyFont="1" applyBorder="1" applyAlignment="1">
      <alignment horizontal="center" vertical="center"/>
    </xf>
    <xf numFmtId="17" fontId="2" fillId="0" borderId="16" xfId="0" applyNumberFormat="1" applyFont="1" applyBorder="1" applyAlignment="1">
      <alignment horizontal="center" vertical="center"/>
    </xf>
    <xf numFmtId="17" fontId="2" fillId="0" borderId="17" xfId="0" applyNumberFormat="1" applyFont="1" applyBorder="1" applyAlignment="1">
      <alignment horizontal="center" vertical="center"/>
    </xf>
    <xf numFmtId="43" fontId="0" fillId="0" borderId="9" xfId="1" applyFont="1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43" fontId="0" fillId="0" borderId="23" xfId="1" applyFont="1" applyBorder="1" applyAlignment="1">
      <alignment horizontal="center" vertical="center"/>
    </xf>
    <xf numFmtId="43" fontId="0" fillId="0" borderId="24" xfId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43" fontId="0" fillId="0" borderId="14" xfId="1" applyFont="1" applyBorder="1" applyAlignment="1">
      <alignment horizontal="center" vertical="center"/>
    </xf>
    <xf numFmtId="43" fontId="3" fillId="0" borderId="14" xfId="1" applyFont="1" applyBorder="1" applyAlignment="1">
      <alignment horizontal="center" vertical="center" wrapText="1"/>
    </xf>
    <xf numFmtId="43" fontId="3" fillId="0" borderId="24" xfId="1" applyFont="1" applyBorder="1" applyAlignment="1">
      <alignment horizontal="center" vertical="center" wrapText="1"/>
    </xf>
    <xf numFmtId="43" fontId="3" fillId="0" borderId="9" xfId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164" fontId="0" fillId="0" borderId="33" xfId="0" applyNumberFormat="1" applyBorder="1" applyAlignment="1">
      <alignment horizontal="center" vertical="center"/>
    </xf>
    <xf numFmtId="43" fontId="0" fillId="0" borderId="34" xfId="1" applyFont="1" applyBorder="1" applyAlignment="1">
      <alignment horizontal="center" vertical="center"/>
    </xf>
    <xf numFmtId="17" fontId="2" fillId="0" borderId="0" xfId="0" applyNumberFormat="1" applyFont="1" applyBorder="1" applyAlignment="1">
      <alignment horizontal="center" vertical="center"/>
    </xf>
    <xf numFmtId="43" fontId="2" fillId="0" borderId="0" xfId="1" applyFont="1" applyBorder="1" applyAlignment="1">
      <alignment horizontal="center" vertical="center"/>
    </xf>
    <xf numFmtId="43" fontId="2" fillId="0" borderId="35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50A5B-6092-46C6-9899-0E36EDDB05DE}">
  <dimension ref="A1:D17"/>
  <sheetViews>
    <sheetView workbookViewId="0">
      <selection activeCell="D13" sqref="D13"/>
    </sheetView>
  </sheetViews>
  <sheetFormatPr defaultRowHeight="14.25" x14ac:dyDescent="0.2"/>
  <cols>
    <col min="1" max="1" width="13.25" customWidth="1"/>
    <col min="2" max="2" width="16.25" customWidth="1"/>
    <col min="3" max="3" width="13.25" customWidth="1"/>
    <col min="4" max="4" width="16.375" customWidth="1"/>
  </cols>
  <sheetData>
    <row r="1" spans="1:4" ht="15" x14ac:dyDescent="0.25">
      <c r="A1" s="1" t="s">
        <v>0</v>
      </c>
    </row>
    <row r="2" spans="1:4" ht="15" x14ac:dyDescent="0.25">
      <c r="A2" s="1" t="s">
        <v>1</v>
      </c>
    </row>
    <row r="4" spans="1:4" s="3" customFormat="1" ht="30" x14ac:dyDescent="0.2">
      <c r="A4" s="5" t="s">
        <v>2</v>
      </c>
      <c r="B4" s="6" t="s">
        <v>13</v>
      </c>
      <c r="C4" s="9" t="s">
        <v>5</v>
      </c>
      <c r="D4" s="5" t="s">
        <v>3</v>
      </c>
    </row>
    <row r="5" spans="1:4" s="2" customFormat="1" ht="18" customHeight="1" x14ac:dyDescent="0.2">
      <c r="A5" s="7">
        <v>43466</v>
      </c>
      <c r="B5" s="40" t="s">
        <v>6</v>
      </c>
      <c r="C5" s="42">
        <v>43718</v>
      </c>
      <c r="D5" s="47">
        <v>68990</v>
      </c>
    </row>
    <row r="6" spans="1:4" s="2" customFormat="1" ht="18" customHeight="1" x14ac:dyDescent="0.2">
      <c r="A6" s="8">
        <v>43497</v>
      </c>
      <c r="B6" s="41"/>
      <c r="C6" s="43"/>
      <c r="D6" s="48"/>
    </row>
    <row r="7" spans="1:4" s="2" customFormat="1" ht="18" customHeight="1" x14ac:dyDescent="0.2">
      <c r="A7" s="8">
        <v>43525</v>
      </c>
      <c r="B7" s="41" t="s">
        <v>7</v>
      </c>
      <c r="C7" s="43">
        <v>43718</v>
      </c>
      <c r="D7" s="48">
        <v>68990</v>
      </c>
    </row>
    <row r="8" spans="1:4" s="2" customFormat="1" ht="18" customHeight="1" x14ac:dyDescent="0.2">
      <c r="A8" s="8">
        <v>43556</v>
      </c>
      <c r="B8" s="41"/>
      <c r="C8" s="43"/>
      <c r="D8" s="48"/>
    </row>
    <row r="9" spans="1:4" s="2" customFormat="1" ht="18" customHeight="1" x14ac:dyDescent="0.2">
      <c r="A9" s="8">
        <v>43586</v>
      </c>
      <c r="B9" s="41" t="s">
        <v>8</v>
      </c>
      <c r="C9" s="43">
        <v>43718</v>
      </c>
      <c r="D9" s="48">
        <v>68990</v>
      </c>
    </row>
    <row r="10" spans="1:4" s="2" customFormat="1" ht="18" customHeight="1" x14ac:dyDescent="0.2">
      <c r="A10" s="8">
        <v>43617</v>
      </c>
      <c r="B10" s="41"/>
      <c r="C10" s="43"/>
      <c r="D10" s="48"/>
    </row>
    <row r="11" spans="1:4" s="2" customFormat="1" ht="18" customHeight="1" x14ac:dyDescent="0.2">
      <c r="A11" s="8">
        <v>43647</v>
      </c>
      <c r="B11" s="41" t="s">
        <v>9</v>
      </c>
      <c r="C11" s="43">
        <v>43718</v>
      </c>
      <c r="D11" s="48">
        <v>68990</v>
      </c>
    </row>
    <row r="12" spans="1:4" s="2" customFormat="1" ht="18" customHeight="1" x14ac:dyDescent="0.2">
      <c r="A12" s="8">
        <v>43678</v>
      </c>
      <c r="B12" s="41"/>
      <c r="C12" s="43"/>
      <c r="D12" s="48"/>
    </row>
    <row r="13" spans="1:4" s="2" customFormat="1" ht="18" customHeight="1" x14ac:dyDescent="0.2">
      <c r="A13" s="8">
        <v>43709</v>
      </c>
      <c r="B13" s="4" t="s">
        <v>10</v>
      </c>
      <c r="C13" s="10">
        <v>43718</v>
      </c>
      <c r="D13" s="11">
        <v>34495</v>
      </c>
    </row>
    <row r="14" spans="1:4" s="2" customFormat="1" ht="18" customHeight="1" x14ac:dyDescent="0.2">
      <c r="A14" s="8">
        <v>43739</v>
      </c>
      <c r="B14" s="41" t="s">
        <v>11</v>
      </c>
      <c r="C14" s="43">
        <v>43732</v>
      </c>
      <c r="D14" s="48">
        <v>68990</v>
      </c>
    </row>
    <row r="15" spans="1:4" s="2" customFormat="1" ht="18" customHeight="1" x14ac:dyDescent="0.2">
      <c r="A15" s="8">
        <v>43770</v>
      </c>
      <c r="B15" s="41"/>
      <c r="C15" s="43"/>
      <c r="D15" s="48"/>
    </row>
    <row r="16" spans="1:4" s="2" customFormat="1" ht="18" customHeight="1" x14ac:dyDescent="0.2">
      <c r="A16" s="12">
        <v>43800</v>
      </c>
      <c r="B16" s="13" t="s">
        <v>12</v>
      </c>
      <c r="C16" s="14">
        <v>43732</v>
      </c>
      <c r="D16" s="15">
        <v>34495</v>
      </c>
    </row>
    <row r="17" spans="1:4" s="3" customFormat="1" ht="24.75" customHeight="1" x14ac:dyDescent="0.2">
      <c r="A17" s="44" t="s">
        <v>4</v>
      </c>
      <c r="B17" s="45"/>
      <c r="C17" s="46"/>
      <c r="D17" s="16">
        <f>SUM(D5:D16)</f>
        <v>413940</v>
      </c>
    </row>
  </sheetData>
  <mergeCells count="16">
    <mergeCell ref="D5:D6"/>
    <mergeCell ref="D7:D8"/>
    <mergeCell ref="D9:D10"/>
    <mergeCell ref="D11:D12"/>
    <mergeCell ref="D14:D15"/>
    <mergeCell ref="B11:B12"/>
    <mergeCell ref="C11:C12"/>
    <mergeCell ref="B14:B15"/>
    <mergeCell ref="C14:C15"/>
    <mergeCell ref="A17:C17"/>
    <mergeCell ref="B5:B6"/>
    <mergeCell ref="C5:C6"/>
    <mergeCell ref="B7:B8"/>
    <mergeCell ref="C7:C8"/>
    <mergeCell ref="B9:B10"/>
    <mergeCell ref="C9:C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DB7E7-B6CC-483E-8804-E37EA3A407E2}">
  <dimension ref="A1:E22"/>
  <sheetViews>
    <sheetView tabSelected="1" workbookViewId="0">
      <selection activeCell="E23" sqref="E23"/>
    </sheetView>
  </sheetViews>
  <sheetFormatPr defaultRowHeight="14.25" x14ac:dyDescent="0.2"/>
  <cols>
    <col min="1" max="1" width="13.25" customWidth="1"/>
    <col min="2" max="2" width="16.25" customWidth="1"/>
    <col min="3" max="3" width="13.25" customWidth="1"/>
    <col min="4" max="4" width="17.875" customWidth="1"/>
    <col min="5" max="5" width="13.625" customWidth="1"/>
  </cols>
  <sheetData>
    <row r="1" spans="1:5" ht="15" x14ac:dyDescent="0.25">
      <c r="A1" s="1" t="s">
        <v>0</v>
      </c>
    </row>
    <row r="2" spans="1:5" ht="15" x14ac:dyDescent="0.25">
      <c r="A2" s="1" t="s">
        <v>14</v>
      </c>
    </row>
    <row r="4" spans="1:5" s="3" customFormat="1" ht="30" x14ac:dyDescent="0.2">
      <c r="A4" s="5" t="s">
        <v>2</v>
      </c>
      <c r="B4" s="6" t="s">
        <v>13</v>
      </c>
      <c r="C4" s="9" t="s">
        <v>5</v>
      </c>
      <c r="D4" s="5" t="s">
        <v>3</v>
      </c>
      <c r="E4" s="5" t="s">
        <v>17</v>
      </c>
    </row>
    <row r="5" spans="1:5" s="2" customFormat="1" ht="18" customHeight="1" x14ac:dyDescent="0.2">
      <c r="A5" s="7">
        <v>43831</v>
      </c>
      <c r="B5" s="60" t="s">
        <v>15</v>
      </c>
      <c r="C5" s="61">
        <v>43866</v>
      </c>
      <c r="D5" s="49">
        <v>103485</v>
      </c>
      <c r="E5" s="49" t="s">
        <v>18</v>
      </c>
    </row>
    <row r="6" spans="1:5" s="2" customFormat="1" ht="18" customHeight="1" x14ac:dyDescent="0.2">
      <c r="A6" s="7">
        <v>43862</v>
      </c>
      <c r="B6" s="52"/>
      <c r="C6" s="54"/>
      <c r="D6" s="50"/>
      <c r="E6" s="50"/>
    </row>
    <row r="7" spans="1:5" s="2" customFormat="1" ht="18" customHeight="1" x14ac:dyDescent="0.2">
      <c r="A7" s="7">
        <v>43891</v>
      </c>
      <c r="B7" s="40"/>
      <c r="C7" s="55"/>
      <c r="D7" s="47"/>
      <c r="E7" s="47"/>
    </row>
    <row r="8" spans="1:5" s="2" customFormat="1" ht="30" customHeight="1" x14ac:dyDescent="0.2">
      <c r="A8" s="7">
        <v>43891</v>
      </c>
      <c r="B8" s="31" t="s">
        <v>22</v>
      </c>
      <c r="C8" s="53">
        <v>43980</v>
      </c>
      <c r="D8" s="30">
        <v>-15578.3870967742</v>
      </c>
      <c r="E8" s="57" t="s">
        <v>18</v>
      </c>
    </row>
    <row r="9" spans="1:5" s="2" customFormat="1" ht="34.5" customHeight="1" x14ac:dyDescent="0.2">
      <c r="A9" s="7">
        <v>43922</v>
      </c>
      <c r="B9" s="51" t="s">
        <v>25</v>
      </c>
      <c r="C9" s="54"/>
      <c r="D9" s="17">
        <v>18397.330000000002</v>
      </c>
      <c r="E9" s="58"/>
    </row>
    <row r="10" spans="1:5" s="2" customFormat="1" ht="22.5" customHeight="1" x14ac:dyDescent="0.2">
      <c r="A10" s="7">
        <v>43952</v>
      </c>
      <c r="B10" s="52"/>
      <c r="C10" s="54"/>
      <c r="D10" s="17">
        <v>24146.5</v>
      </c>
      <c r="E10" s="58"/>
    </row>
    <row r="11" spans="1:5" s="2" customFormat="1" ht="18" customHeight="1" x14ac:dyDescent="0.2">
      <c r="A11" s="7">
        <v>43983</v>
      </c>
      <c r="B11" s="40"/>
      <c r="C11" s="55"/>
      <c r="D11" s="17">
        <v>34495</v>
      </c>
      <c r="E11" s="59"/>
    </row>
    <row r="12" spans="1:5" s="2" customFormat="1" ht="18" customHeight="1" x14ac:dyDescent="0.2">
      <c r="A12" s="7">
        <v>44013</v>
      </c>
      <c r="B12" s="51" t="s">
        <v>26</v>
      </c>
      <c r="C12" s="53">
        <v>44011</v>
      </c>
      <c r="D12" s="56">
        <v>103485</v>
      </c>
      <c r="E12" s="57" t="s">
        <v>18</v>
      </c>
    </row>
    <row r="13" spans="1:5" s="2" customFormat="1" ht="18" customHeight="1" x14ac:dyDescent="0.2">
      <c r="A13" s="7">
        <v>44044</v>
      </c>
      <c r="B13" s="52"/>
      <c r="C13" s="54"/>
      <c r="D13" s="50"/>
      <c r="E13" s="58"/>
    </row>
    <row r="14" spans="1:5" s="2" customFormat="1" ht="18" customHeight="1" x14ac:dyDescent="0.2">
      <c r="A14" s="7">
        <v>44075</v>
      </c>
      <c r="B14" s="40"/>
      <c r="C14" s="55"/>
      <c r="D14" s="47"/>
      <c r="E14" s="59"/>
    </row>
    <row r="15" spans="1:5" s="2" customFormat="1" ht="18" customHeight="1" x14ac:dyDescent="0.2">
      <c r="A15" s="7">
        <v>44105</v>
      </c>
      <c r="B15" s="62" t="s">
        <v>29</v>
      </c>
      <c r="C15" s="53">
        <v>44089</v>
      </c>
      <c r="D15" s="56">
        <v>103485</v>
      </c>
      <c r="E15" s="56" t="s">
        <v>18</v>
      </c>
    </row>
    <row r="16" spans="1:5" s="2" customFormat="1" ht="18" customHeight="1" x14ac:dyDescent="0.2">
      <c r="A16" s="7">
        <v>44136</v>
      </c>
      <c r="B16" s="63"/>
      <c r="C16" s="54"/>
      <c r="D16" s="50"/>
      <c r="E16" s="50"/>
    </row>
    <row r="17" spans="1:5" s="2" customFormat="1" ht="18" customHeight="1" x14ac:dyDescent="0.2">
      <c r="A17" s="7">
        <v>44166</v>
      </c>
      <c r="B17" s="64"/>
      <c r="C17" s="65"/>
      <c r="D17" s="47"/>
      <c r="E17" s="66"/>
    </row>
    <row r="18" spans="1:5" s="3" customFormat="1" ht="24.75" customHeight="1" x14ac:dyDescent="0.2">
      <c r="A18" s="44" t="s">
        <v>4</v>
      </c>
      <c r="B18" s="45"/>
      <c r="C18" s="46"/>
      <c r="D18" s="16">
        <f>SUM(D5:D17)</f>
        <v>371915.44290322578</v>
      </c>
      <c r="E18" s="16"/>
    </row>
    <row r="19" spans="1:5" s="3" customFormat="1" ht="24.75" customHeight="1" x14ac:dyDescent="0.2">
      <c r="A19" s="44" t="s">
        <v>30</v>
      </c>
      <c r="B19" s="45"/>
      <c r="C19" s="46"/>
      <c r="D19" s="16">
        <v>413940</v>
      </c>
      <c r="E19" s="16"/>
    </row>
    <row r="21" spans="1:5" s="3" customFormat="1" ht="24.75" customHeight="1" thickBot="1" x14ac:dyDescent="0.25">
      <c r="A21" s="67" t="s">
        <v>31</v>
      </c>
      <c r="B21" s="67"/>
      <c r="C21" s="67"/>
      <c r="D21" s="69">
        <f>D19-D18</f>
        <v>42024.557096774224</v>
      </c>
      <c r="E21" s="68"/>
    </row>
    <row r="22" spans="1:5" ht="15" thickTop="1" x14ac:dyDescent="0.2"/>
  </sheetData>
  <mergeCells count="18">
    <mergeCell ref="E15:E17"/>
    <mergeCell ref="A19:C19"/>
    <mergeCell ref="A21:C21"/>
    <mergeCell ref="A18:C18"/>
    <mergeCell ref="B5:B7"/>
    <mergeCell ref="C5:C7"/>
    <mergeCell ref="D5:D7"/>
    <mergeCell ref="B9:B11"/>
    <mergeCell ref="C8:C11"/>
    <mergeCell ref="B15:B17"/>
    <mergeCell ref="C15:C17"/>
    <mergeCell ref="D15:D17"/>
    <mergeCell ref="E5:E7"/>
    <mergeCell ref="B12:B14"/>
    <mergeCell ref="C12:C14"/>
    <mergeCell ref="D12:D14"/>
    <mergeCell ref="E8:E11"/>
    <mergeCell ref="E12:E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E4F0-713B-4902-BF2A-FBB762ED0ACE}">
  <dimension ref="A1:J12"/>
  <sheetViews>
    <sheetView zoomScaleNormal="100" workbookViewId="0">
      <selection activeCell="D18" sqref="D18"/>
    </sheetView>
  </sheetViews>
  <sheetFormatPr defaultRowHeight="14.25" x14ac:dyDescent="0.2"/>
  <cols>
    <col min="1" max="1" width="13.25" customWidth="1"/>
    <col min="2" max="2" width="9.625" customWidth="1"/>
    <col min="3" max="3" width="11.625" customWidth="1"/>
    <col min="4" max="4" width="13.25" style="32" customWidth="1"/>
    <col min="5" max="5" width="13.125" style="32" customWidth="1"/>
    <col min="6" max="6" width="28" customWidth="1"/>
    <col min="9" max="10" width="10.125" bestFit="1" customWidth="1"/>
  </cols>
  <sheetData>
    <row r="1" spans="1:10" ht="15" x14ac:dyDescent="0.25">
      <c r="A1" s="1" t="s">
        <v>0</v>
      </c>
    </row>
    <row r="2" spans="1:10" ht="15" x14ac:dyDescent="0.25">
      <c r="A2" s="1" t="s">
        <v>14</v>
      </c>
    </row>
    <row r="5" spans="1:10" ht="15" x14ac:dyDescent="0.2">
      <c r="A5" s="5" t="s">
        <v>2</v>
      </c>
      <c r="B5" s="6" t="s">
        <v>16</v>
      </c>
      <c r="C5" s="9" t="s">
        <v>3</v>
      </c>
      <c r="D5" s="33" t="s">
        <v>22</v>
      </c>
      <c r="E5" s="33" t="s">
        <v>23</v>
      </c>
      <c r="F5" s="5" t="s">
        <v>17</v>
      </c>
    </row>
    <row r="6" spans="1:10" ht="19.5" customHeight="1" x14ac:dyDescent="0.2">
      <c r="A6" s="26">
        <v>43831</v>
      </c>
      <c r="B6" s="27" t="s">
        <v>18</v>
      </c>
      <c r="C6" s="28">
        <v>34495</v>
      </c>
      <c r="D6" s="34"/>
      <c r="E6" s="34"/>
      <c r="F6" s="29"/>
    </row>
    <row r="7" spans="1:10" ht="24.75" customHeight="1" x14ac:dyDescent="0.2">
      <c r="A7" s="8">
        <v>43862</v>
      </c>
      <c r="B7" s="4" t="s">
        <v>18</v>
      </c>
      <c r="C7" s="18">
        <v>34495</v>
      </c>
      <c r="D7" s="35"/>
      <c r="E7" s="35"/>
      <c r="F7" s="17"/>
    </row>
    <row r="8" spans="1:10" ht="42.75" x14ac:dyDescent="0.2">
      <c r="A8" s="8">
        <v>43891</v>
      </c>
      <c r="B8" s="4" t="s">
        <v>18</v>
      </c>
      <c r="C8" s="18">
        <v>34495</v>
      </c>
      <c r="D8" s="36">
        <v>-15578.39</v>
      </c>
      <c r="E8" s="36">
        <v>-15578.3870967742</v>
      </c>
      <c r="F8" s="19" t="s">
        <v>24</v>
      </c>
      <c r="J8" s="21"/>
    </row>
    <row r="9" spans="1:10" ht="42.75" x14ac:dyDescent="0.2">
      <c r="A9" s="8">
        <v>43922</v>
      </c>
      <c r="B9" s="4" t="s">
        <v>19</v>
      </c>
      <c r="C9" s="18">
        <v>34495</v>
      </c>
      <c r="D9" s="36">
        <v>-16097.67</v>
      </c>
      <c r="E9" s="36">
        <f>C9+D9</f>
        <v>18397.330000000002</v>
      </c>
      <c r="F9" s="19" t="s">
        <v>21</v>
      </c>
      <c r="I9" s="20"/>
    </row>
    <row r="10" spans="1:10" x14ac:dyDescent="0.2">
      <c r="A10" s="8">
        <v>43952</v>
      </c>
      <c r="B10" s="4" t="s">
        <v>19</v>
      </c>
      <c r="C10" s="18">
        <v>34495</v>
      </c>
      <c r="D10" s="36">
        <f>-C10*0.3</f>
        <v>-10348.5</v>
      </c>
      <c r="E10" s="36">
        <f>C10+D10</f>
        <v>24146.5</v>
      </c>
      <c r="F10" s="17" t="s">
        <v>20</v>
      </c>
      <c r="J10" s="21"/>
    </row>
    <row r="11" spans="1:10" x14ac:dyDescent="0.2">
      <c r="A11" s="22">
        <v>43983</v>
      </c>
      <c r="B11" s="13" t="s">
        <v>19</v>
      </c>
      <c r="C11" s="18">
        <v>34495</v>
      </c>
      <c r="D11" s="38">
        <v>0</v>
      </c>
      <c r="E11" s="36">
        <f>C11+D11</f>
        <v>34495</v>
      </c>
      <c r="F11" s="23"/>
    </row>
    <row r="12" spans="1:10" ht="20.25" customHeight="1" thickBot="1" x14ac:dyDescent="0.3">
      <c r="A12" s="24"/>
      <c r="B12" s="25" t="s">
        <v>4</v>
      </c>
      <c r="C12" s="24"/>
      <c r="D12" s="37">
        <f>SUM(D8:D11)</f>
        <v>-42024.56</v>
      </c>
      <c r="E12" s="37">
        <f>SUM(E8:E11)</f>
        <v>61460.442903225805</v>
      </c>
      <c r="F12" s="24"/>
    </row>
  </sheetData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487A6-C2DE-464D-9DE9-F38CD6B31CF5}">
  <dimension ref="E3:I6"/>
  <sheetViews>
    <sheetView workbookViewId="0">
      <selection activeCell="I4" sqref="I4"/>
    </sheetView>
  </sheetViews>
  <sheetFormatPr defaultRowHeight="14.25" x14ac:dyDescent="0.2"/>
  <sheetData>
    <row r="3" spans="5:9" ht="18" x14ac:dyDescent="0.25">
      <c r="I3" s="39" t="s">
        <v>28</v>
      </c>
    </row>
    <row r="6" spans="5:9" x14ac:dyDescent="0.2">
      <c r="E6" t="s">
        <v>27</v>
      </c>
    </row>
  </sheetData>
  <pageMargins left="0.31496062992125984" right="0.31496062992125984" top="0.74803149606299213" bottom="0.74803149606299213" header="0.31496062992125984" footer="0.31496062992125984"/>
  <pageSetup paperSize="9" orientation="portrait" r:id="rId1"/>
  <headerFooter>
    <oddHeader xml:space="preserve">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2019</vt:lpstr>
      <vt:lpstr>2020</vt:lpstr>
      <vt:lpstr>2020 (2)</vt:lpstr>
      <vt:lpstr>Sheet1</vt:lpstr>
      <vt:lpstr>'2020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2020-09-28T07:33:10Z</cp:lastPrinted>
  <dcterms:created xsi:type="dcterms:W3CDTF">2020-01-16T08:54:49Z</dcterms:created>
  <dcterms:modified xsi:type="dcterms:W3CDTF">2020-09-28T07:33:10Z</dcterms:modified>
</cp:coreProperties>
</file>