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Microsoft\Windows\Temporary Internet Files\Content.Outlook\XQHTU9SW\"/>
    </mc:Choice>
  </mc:AlternateContent>
  <bookViews>
    <workbookView xWindow="360" yWindow="12" windowWidth="20736" windowHeight="10176"/>
  </bookViews>
  <sheets>
    <sheet name="DANNY" sheetId="3" r:id="rId1"/>
    <sheet name="DEIWAYANI" sheetId="5" r:id="rId2"/>
    <sheet name="KUA" sheetId="6" r:id="rId3"/>
    <sheet name="LEONG" sheetId="7" r:id="rId4"/>
    <sheet name="LIM" sheetId="8" r:id="rId5"/>
    <sheet name="NEOH" sheetId="15" r:id="rId6"/>
    <sheet name="NG" sheetId="9" r:id="rId7"/>
    <sheet name="OOI" sheetId="10" r:id="rId8"/>
    <sheet name="SEOW" sheetId="11" r:id="rId9"/>
    <sheet name="SIM" sheetId="12" r:id="rId10"/>
    <sheet name="TOH" sheetId="13" r:id="rId11"/>
    <sheet name="YOON" sheetId="14" r:id="rId12"/>
  </sheets>
  <calcPr calcId="152511"/>
</workbook>
</file>

<file path=xl/calcChain.xml><?xml version="1.0" encoding="utf-8"?>
<calcChain xmlns="http://schemas.openxmlformats.org/spreadsheetml/2006/main">
  <c r="Q38" i="15" l="1"/>
  <c r="N38" i="15"/>
  <c r="L38" i="15"/>
  <c r="K38" i="15"/>
  <c r="J38" i="15"/>
  <c r="I38" i="15"/>
  <c r="H38" i="15"/>
  <c r="G38" i="15"/>
  <c r="F38" i="15"/>
  <c r="E38" i="15"/>
  <c r="C38" i="15"/>
  <c r="B38" i="15"/>
  <c r="M37" i="15"/>
  <c r="M36" i="15"/>
  <c r="M35" i="15"/>
  <c r="M34" i="15"/>
  <c r="M33" i="15"/>
  <c r="M32" i="15"/>
  <c r="M31" i="15"/>
  <c r="M30" i="15"/>
  <c r="M29" i="15"/>
  <c r="M28" i="15"/>
  <c r="M27" i="15"/>
  <c r="M26" i="15"/>
  <c r="M38" i="15" l="1"/>
  <c r="N38" i="5"/>
  <c r="N38" i="6"/>
  <c r="N38" i="7"/>
  <c r="N38" i="8"/>
  <c r="N38" i="9"/>
  <c r="N38" i="10"/>
  <c r="N38" i="11"/>
  <c r="N38" i="12"/>
  <c r="N38" i="13"/>
  <c r="N38" i="14"/>
  <c r="N38" i="3"/>
  <c r="Q38" i="14" l="1"/>
  <c r="Q38" i="13"/>
  <c r="Q38" i="12"/>
  <c r="Q38" i="11"/>
  <c r="Q38" i="10"/>
  <c r="Q38" i="9"/>
  <c r="Q38" i="8"/>
  <c r="Q38" i="7"/>
  <c r="Q38" i="6"/>
  <c r="Q38" i="3"/>
  <c r="R38" i="5"/>
  <c r="Q38" i="5"/>
  <c r="B37" i="13" l="1"/>
  <c r="B36" i="13"/>
  <c r="B36" i="12"/>
  <c r="B37" i="12"/>
  <c r="B34" i="12"/>
  <c r="B26" i="6"/>
  <c r="B36" i="5"/>
  <c r="B34" i="5"/>
  <c r="L38" i="14" l="1"/>
  <c r="K38" i="14"/>
  <c r="J38" i="14"/>
  <c r="I38" i="14"/>
  <c r="H38" i="14"/>
  <c r="G38" i="14"/>
  <c r="F38" i="14"/>
  <c r="E38" i="14"/>
  <c r="C38" i="14"/>
  <c r="B38" i="14"/>
  <c r="M37" i="14"/>
  <c r="M36" i="14"/>
  <c r="M35" i="14"/>
  <c r="M34" i="14"/>
  <c r="M33" i="14"/>
  <c r="M32" i="14"/>
  <c r="M31" i="14"/>
  <c r="M30" i="14"/>
  <c r="M29" i="14"/>
  <c r="M28" i="14"/>
  <c r="M27" i="14"/>
  <c r="M26" i="14"/>
  <c r="L38" i="13"/>
  <c r="K38" i="13"/>
  <c r="J38" i="13"/>
  <c r="I38" i="13"/>
  <c r="H38" i="13"/>
  <c r="G38" i="13"/>
  <c r="F38" i="13"/>
  <c r="E38" i="13"/>
  <c r="C38" i="13"/>
  <c r="B38" i="13"/>
  <c r="M37" i="13"/>
  <c r="M36" i="13"/>
  <c r="M35" i="13"/>
  <c r="M34" i="13"/>
  <c r="M33" i="13"/>
  <c r="M32" i="13"/>
  <c r="M31" i="13"/>
  <c r="M30" i="13"/>
  <c r="M29" i="13"/>
  <c r="M28" i="13"/>
  <c r="M27" i="13"/>
  <c r="M26" i="13"/>
  <c r="L38" i="12"/>
  <c r="K38" i="12"/>
  <c r="J38" i="12"/>
  <c r="I38" i="12"/>
  <c r="H38" i="12"/>
  <c r="G38" i="12"/>
  <c r="F38" i="12"/>
  <c r="E38" i="12"/>
  <c r="C38" i="12"/>
  <c r="B38" i="12"/>
  <c r="M37" i="12"/>
  <c r="M36" i="12"/>
  <c r="M35" i="12"/>
  <c r="M34" i="12"/>
  <c r="M33" i="12"/>
  <c r="M32" i="12"/>
  <c r="M31" i="12"/>
  <c r="M30" i="12"/>
  <c r="M29" i="12"/>
  <c r="M28" i="12"/>
  <c r="M27" i="12"/>
  <c r="M26" i="12"/>
  <c r="L38" i="11"/>
  <c r="K38" i="11"/>
  <c r="J38" i="11"/>
  <c r="I38" i="11"/>
  <c r="H38" i="11"/>
  <c r="G38" i="11"/>
  <c r="F38" i="11"/>
  <c r="E38" i="11"/>
  <c r="C38" i="11"/>
  <c r="B38" i="11"/>
  <c r="M37" i="11"/>
  <c r="M36" i="11"/>
  <c r="M35" i="11"/>
  <c r="M34" i="11"/>
  <c r="M33" i="11"/>
  <c r="M32" i="11"/>
  <c r="M31" i="11"/>
  <c r="M30" i="11"/>
  <c r="M29" i="11"/>
  <c r="M28" i="11"/>
  <c r="M27" i="11"/>
  <c r="M26" i="11"/>
  <c r="L38" i="10"/>
  <c r="K38" i="10"/>
  <c r="J38" i="10"/>
  <c r="I38" i="10"/>
  <c r="H38" i="10"/>
  <c r="G38" i="10"/>
  <c r="F38" i="10"/>
  <c r="E38" i="10"/>
  <c r="C38" i="10"/>
  <c r="B38" i="10"/>
  <c r="M37" i="10"/>
  <c r="M36" i="10"/>
  <c r="M35" i="10"/>
  <c r="M34" i="10"/>
  <c r="M33" i="10"/>
  <c r="M32" i="10"/>
  <c r="M31" i="10"/>
  <c r="M30" i="10"/>
  <c r="M29" i="10"/>
  <c r="M28" i="10"/>
  <c r="M27" i="10"/>
  <c r="M26" i="10"/>
  <c r="L38" i="9"/>
  <c r="K38" i="9"/>
  <c r="J38" i="9"/>
  <c r="I38" i="9"/>
  <c r="H38" i="9"/>
  <c r="G38" i="9"/>
  <c r="F38" i="9"/>
  <c r="E38" i="9"/>
  <c r="C38" i="9"/>
  <c r="B38" i="9"/>
  <c r="M37" i="9"/>
  <c r="M36" i="9"/>
  <c r="M35" i="9"/>
  <c r="M34" i="9"/>
  <c r="M33" i="9"/>
  <c r="M32" i="9"/>
  <c r="M31" i="9"/>
  <c r="M30" i="9"/>
  <c r="M29" i="9"/>
  <c r="M28" i="9"/>
  <c r="M27" i="9"/>
  <c r="M26" i="9"/>
  <c r="L38" i="8"/>
  <c r="K38" i="8"/>
  <c r="J38" i="8"/>
  <c r="I38" i="8"/>
  <c r="H38" i="8"/>
  <c r="G38" i="8"/>
  <c r="F38" i="8"/>
  <c r="E38" i="8"/>
  <c r="C38" i="8"/>
  <c r="B38" i="8"/>
  <c r="M37" i="8"/>
  <c r="M36" i="8"/>
  <c r="M35" i="8"/>
  <c r="M34" i="8"/>
  <c r="M33" i="8"/>
  <c r="M32" i="8"/>
  <c r="M31" i="8"/>
  <c r="M30" i="8"/>
  <c r="M29" i="8"/>
  <c r="M28" i="8"/>
  <c r="M27" i="8"/>
  <c r="M26" i="8"/>
  <c r="L38" i="7"/>
  <c r="K38" i="7"/>
  <c r="J38" i="7"/>
  <c r="I38" i="7"/>
  <c r="H38" i="7"/>
  <c r="G38" i="7"/>
  <c r="F38" i="7"/>
  <c r="E38" i="7"/>
  <c r="C38" i="7"/>
  <c r="B38" i="7"/>
  <c r="M37" i="7"/>
  <c r="M36" i="7"/>
  <c r="M35" i="7"/>
  <c r="M34" i="7"/>
  <c r="M33" i="7"/>
  <c r="M32" i="7"/>
  <c r="M31" i="7"/>
  <c r="M30" i="7"/>
  <c r="M29" i="7"/>
  <c r="M28" i="7"/>
  <c r="M27" i="7"/>
  <c r="M26" i="7"/>
  <c r="L38" i="6"/>
  <c r="K38" i="6"/>
  <c r="J38" i="6"/>
  <c r="I38" i="6"/>
  <c r="H38" i="6"/>
  <c r="G38" i="6"/>
  <c r="F38" i="6"/>
  <c r="E38" i="6"/>
  <c r="C38" i="6"/>
  <c r="B38" i="6"/>
  <c r="M37" i="6"/>
  <c r="M36" i="6"/>
  <c r="M35" i="6"/>
  <c r="M34" i="6"/>
  <c r="M33" i="6"/>
  <c r="M32" i="6"/>
  <c r="M31" i="6"/>
  <c r="M30" i="6"/>
  <c r="M29" i="6"/>
  <c r="M28" i="6"/>
  <c r="M27" i="6"/>
  <c r="M26" i="6"/>
  <c r="M38" i="12" l="1"/>
  <c r="M38" i="9"/>
  <c r="M38" i="10"/>
  <c r="M38" i="14"/>
  <c r="M38" i="13"/>
  <c r="M38" i="11"/>
  <c r="M38" i="8"/>
  <c r="M38" i="7"/>
  <c r="M38" i="6"/>
  <c r="L38" i="5"/>
  <c r="K38" i="5"/>
  <c r="J38" i="5"/>
  <c r="I38" i="5"/>
  <c r="H38" i="5"/>
  <c r="G38" i="5"/>
  <c r="F38" i="5"/>
  <c r="E38" i="5"/>
  <c r="C38" i="5"/>
  <c r="B38" i="5"/>
  <c r="M37" i="5"/>
  <c r="M36" i="5"/>
  <c r="M35" i="5"/>
  <c r="M34" i="5"/>
  <c r="M33" i="5"/>
  <c r="M32" i="5"/>
  <c r="M31" i="5"/>
  <c r="M30" i="5"/>
  <c r="M29" i="5"/>
  <c r="M28" i="5"/>
  <c r="M27" i="5"/>
  <c r="M26" i="5"/>
  <c r="M38" i="5" s="1"/>
  <c r="L38" i="3"/>
  <c r="K38" i="3"/>
  <c r="J38" i="3"/>
  <c r="I38" i="3"/>
  <c r="H38" i="3"/>
  <c r="G38" i="3"/>
  <c r="F38" i="3"/>
  <c r="E38" i="3"/>
  <c r="C38" i="3"/>
  <c r="B38" i="3"/>
  <c r="M27" i="3"/>
  <c r="M28" i="3"/>
  <c r="M29" i="3"/>
  <c r="M30" i="3"/>
  <c r="M31" i="3"/>
  <c r="M32" i="3"/>
  <c r="M33" i="3"/>
  <c r="M34" i="3"/>
  <c r="M35" i="3"/>
  <c r="M36" i="3"/>
  <c r="M37" i="3"/>
  <c r="M26" i="3"/>
  <c r="M38" i="3" l="1"/>
</calcChain>
</file>

<file path=xl/sharedStrings.xml><?xml version="1.0" encoding="utf-8"?>
<sst xmlns="http://schemas.openxmlformats.org/spreadsheetml/2006/main" count="1027" uniqueCount="110">
  <si>
    <t>PENYATA SARAAN &amp; POTONGAN CUKAI (PCB &amp; CP 38)</t>
  </si>
  <si>
    <t>Nama Majikan :</t>
  </si>
  <si>
    <t>Nama Pekerja :</t>
  </si>
  <si>
    <t>No. K/P :</t>
  </si>
  <si>
    <t>Bujang</t>
  </si>
  <si>
    <t>K1</t>
  </si>
  <si>
    <t>K2</t>
  </si>
  <si>
    <t>K3</t>
  </si>
  <si>
    <t xml:space="preserve">Taraf Perkahwinan (tandakan </t>
  </si>
  <si>
    <r>
      <t>þ</t>
    </r>
    <r>
      <rPr>
        <sz val="9"/>
        <color indexed="8"/>
        <rFont val="Arial"/>
        <family val="2"/>
      </rPr>
      <t>) :</t>
    </r>
  </si>
  <si>
    <t>Berumur di bawah 18 tahun</t>
  </si>
  <si>
    <t>Lebih 18 tahun &amp; belajar peringkat sijil / matrikulasi</t>
  </si>
  <si>
    <t>Lebih 18 tahun &amp; belajar peringkat diploma ke atas dalam Malaysia</t>
  </si>
  <si>
    <t>Lebih 18 tahun &amp; belajar peringkat ijazah ke atas luar Malaysia</t>
  </si>
  <si>
    <t>Anak Kurang Upaya</t>
  </si>
  <si>
    <t>Anak Kurang Upaya belajar peringkat diploma ke atas dalam Malaysia</t>
  </si>
  <si>
    <t>Anak Kurang Upaya belajar peringkat ijazah ke atas luar Malaysia</t>
  </si>
  <si>
    <t>BUTIRAN SARAAN &amp; POTONGAN CUKAI</t>
  </si>
  <si>
    <t>Bulan</t>
  </si>
  <si>
    <t>Jan</t>
  </si>
  <si>
    <t>Feb</t>
  </si>
  <si>
    <t>Mac</t>
  </si>
  <si>
    <t>Apr</t>
  </si>
  <si>
    <t>Mei</t>
  </si>
  <si>
    <t>Jun</t>
  </si>
  <si>
    <t>Jul</t>
  </si>
  <si>
    <t>Ogos</t>
  </si>
  <si>
    <t>Sept</t>
  </si>
  <si>
    <t>Okt</t>
  </si>
  <si>
    <t>Nov</t>
  </si>
  <si>
    <t>Dis</t>
  </si>
  <si>
    <t>Jumlah</t>
  </si>
  <si>
    <t>Gaji Pokok</t>
  </si>
  <si>
    <t>Overtime</t>
  </si>
  <si>
    <t>Insentif</t>
  </si>
  <si>
    <t>Yuran Pengarah</t>
  </si>
  <si>
    <t>Komisen</t>
  </si>
  <si>
    <t>Lain-lain bayaran / elaun (nyatakan jenis)</t>
  </si>
  <si>
    <t>Jumlah Saraan Kasar</t>
  </si>
  <si>
    <t>KWSP Pekerja</t>
  </si>
  <si>
    <t>Saraan Bersih</t>
  </si>
  <si>
    <t>Potongan Zakat</t>
  </si>
  <si>
    <t>PCB Telah Dilakukan</t>
  </si>
  <si>
    <t>Potongan CP 38 Telah Dilakukan</t>
  </si>
  <si>
    <t>Potongan Bagi Tahun :</t>
  </si>
  <si>
    <t xml:space="preserve">Akuan Majikan </t>
  </si>
  <si>
    <t>Adalah disahkan bahawa maklumat seperti yang ditunjuk di atas telah disalin semula / diambil dari rekod asal syarikat / majikan.</t>
  </si>
  <si>
    <t>(Tandatangan)</t>
  </si>
  <si>
    <t>Nama :</t>
  </si>
  <si>
    <t>Jawatan :</t>
  </si>
  <si>
    <t>Nota :-</t>
  </si>
  <si>
    <t>1. Pekerja yang mana potongan PCB telah dilakukan.</t>
  </si>
  <si>
    <t>Catatan</t>
  </si>
  <si>
    <t>orang</t>
  </si>
  <si>
    <t>Borang ini hendaklah diisi bagi kategori pekerja seperti berikut :-</t>
  </si>
  <si>
    <t>Catatan majikan :-</t>
  </si>
  <si>
    <t>No. Ruj. Cukai :</t>
  </si>
  <si>
    <t xml:space="preserve">KATEGORI </t>
  </si>
  <si>
    <t>BILANGAN ANAK</t>
  </si>
  <si>
    <t>3. Kemukakan borang ini bersama-sama dengan satu SALINAN FOTOSTAT Daftar Gaji /</t>
  </si>
  <si>
    <t xml:space="preserve">    Payroll / Master Payroll / Payroll Listing / Slip Gaji (yang mana berkenaan)</t>
  </si>
  <si>
    <t>2. Pekerja yang mana potongan PCB tidak dilakukan, tetapi menerima saraan kasar melebihi</t>
  </si>
  <si>
    <t xml:space="preserve">    RM 2800 dan lebih sebulan.</t>
  </si>
  <si>
    <r>
      <t xml:space="preserve">Berkahwin &amp; pasangan tidak bekerja / tiada pendapatan </t>
    </r>
    <r>
      <rPr>
        <b/>
        <sz val="9"/>
        <color indexed="8"/>
        <rFont val="Arial"/>
        <family val="2"/>
      </rPr>
      <t>ATAU</t>
    </r>
    <r>
      <rPr>
        <sz val="9"/>
        <color indexed="8"/>
        <rFont val="Arial"/>
        <family val="2"/>
      </rPr>
      <t xml:space="preserve"> suami mempunyai lebih dari 1 isteri &amp; salah seorang tidak bekerja / tiada pendapatan</t>
    </r>
  </si>
  <si>
    <t>BUTIRAN KATEGORI PCB PEKERJA PADA TAHUN POTONGAN DILAKUKAN ADALAH SEPERTI BERIKUT</t>
  </si>
  <si>
    <r>
      <t xml:space="preserve">Berkahwin &amp; pasangan bekerja / ada pendapatan </t>
    </r>
    <r>
      <rPr>
        <b/>
        <sz val="9"/>
        <color indexed="8"/>
        <rFont val="Arial"/>
        <family val="2"/>
      </rPr>
      <t>ATAU</t>
    </r>
    <r>
      <rPr>
        <sz val="9"/>
        <color indexed="8"/>
        <rFont val="Arial"/>
        <family val="2"/>
      </rPr>
      <t xml:space="preserve"> Janda / Duda / Balu / Bercerai </t>
    </r>
    <r>
      <rPr>
        <i/>
        <sz val="9"/>
        <color indexed="8"/>
        <rFont val="Arial"/>
        <family val="2"/>
      </rPr>
      <t>(Divorcee) : Potong mana yang tidak berkenaan.</t>
    </r>
  </si>
  <si>
    <t>Pekerja telah menuntut pelepasan anak seperti berikut :-</t>
  </si>
  <si>
    <t>Mengikut rekod majikan, PCB pekerja di atas dilakukan mengikut :</t>
  </si>
  <si>
    <t>Lampiran B - SWASTA</t>
  </si>
  <si>
    <r>
      <t>4. Borang ini boleh diperolehi dalam bentuk "</t>
    </r>
    <r>
      <rPr>
        <b/>
        <i/>
        <sz val="9"/>
        <color indexed="8"/>
        <rFont val="Arial"/>
        <family val="2"/>
      </rPr>
      <t xml:space="preserve">softcopy". </t>
    </r>
    <r>
      <rPr>
        <b/>
        <sz val="9"/>
        <color indexed="8"/>
        <rFont val="Arial"/>
        <family val="2"/>
      </rPr>
      <t>Sila hubungi Unit Majikan Cawangan.</t>
    </r>
  </si>
  <si>
    <t>2016</t>
  </si>
  <si>
    <t>PENANG GLOBAL TOURISM SDN BHD</t>
  </si>
  <si>
    <t>DANNY TAN LEE KEONG</t>
  </si>
  <si>
    <t>810729-07-5619</t>
  </si>
  <si>
    <t>SG21670876010</t>
  </si>
  <si>
    <t>DEIWAYANI A/P RAMOO</t>
  </si>
  <si>
    <t>730120-07-5504</t>
  </si>
  <si>
    <t>SG06614367050</t>
  </si>
  <si>
    <t>KUA JANICE TZE PHING</t>
  </si>
  <si>
    <t>830525-71-5010</t>
  </si>
  <si>
    <t>SG21947437000</t>
  </si>
  <si>
    <t>LEONG WEI LENG</t>
  </si>
  <si>
    <t>850115-07-5274</t>
  </si>
  <si>
    <t>SG22108751060</t>
  </si>
  <si>
    <t>LIM HOOI LENG</t>
  </si>
  <si>
    <t>691130-07-5226</t>
  </si>
  <si>
    <t>SG04183332051</t>
  </si>
  <si>
    <t>NG SEE LOK</t>
  </si>
  <si>
    <t>750327-08-5011</t>
  </si>
  <si>
    <t>OG06120539070</t>
  </si>
  <si>
    <t>OOI CHOK YAN</t>
  </si>
  <si>
    <t>760118-07-5799</t>
  </si>
  <si>
    <t>SG10549602020</t>
  </si>
  <si>
    <t>SEOW AI SEE</t>
  </si>
  <si>
    <t>821204-07-5644</t>
  </si>
  <si>
    <t>SG21969602000</t>
  </si>
  <si>
    <t>SIM KOK JIUN</t>
  </si>
  <si>
    <t>830227-07-5385</t>
  </si>
  <si>
    <t>S20638992020</t>
  </si>
  <si>
    <t>TOH WIE CHUN @ TOH WYE CHUN</t>
  </si>
  <si>
    <t>470929-07-5404</t>
  </si>
  <si>
    <t>SG02408410070</t>
  </si>
  <si>
    <t>YOON PAULINE</t>
  </si>
  <si>
    <t>840720-07-5388</t>
  </si>
  <si>
    <t>OG12256899000</t>
  </si>
  <si>
    <t>Bantuan Khas</t>
  </si>
  <si>
    <t>Back Pay</t>
  </si>
  <si>
    <t>-</t>
  </si>
  <si>
    <t>NEOH SUAT HOON</t>
  </si>
  <si>
    <t>881001-07-5016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</si>
</sst>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Wingdings"/>
      <charset val="2"/>
    </font>
    <font>
      <b/>
      <sz val="9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2" xfId="0" quotePrefix="1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6" fillId="0" borderId="8" xfId="1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3" fontId="5" fillId="0" borderId="29" xfId="1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261235" y="113728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261235" y="150876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2943225" y="8475345"/>
          <a:ext cx="4303395" cy="85153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261235" y="131826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261235" y="113728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261235" y="150876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2943225" y="8475345"/>
          <a:ext cx="4303395" cy="85153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261235" y="131826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01050"/>
          <a:ext cx="4819650" cy="8477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261235" y="113728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261235" y="150876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2943225" y="8475345"/>
          <a:ext cx="4303395" cy="85153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261235" y="131826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7</xdr:row>
      <xdr:rowOff>47625</xdr:rowOff>
    </xdr:from>
    <xdr:to>
      <xdr:col>4</xdr:col>
      <xdr:colOff>361950</xdr:colOff>
      <xdr:row>7</xdr:row>
      <xdr:rowOff>152400</xdr:rowOff>
    </xdr:to>
    <xdr:sp macro="" textlink="">
      <xdr:nvSpPr>
        <xdr:cNvPr id="2" name="TextBox 1"/>
        <xdr:cNvSpPr txBox="1"/>
      </xdr:nvSpPr>
      <xdr:spPr>
        <a:xfrm>
          <a:off x="2486025" y="1133475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257175</xdr:colOff>
      <xdr:row>9</xdr:row>
      <xdr:rowOff>38100</xdr:rowOff>
    </xdr:from>
    <xdr:to>
      <xdr:col>4</xdr:col>
      <xdr:colOff>361950</xdr:colOff>
      <xdr:row>9</xdr:row>
      <xdr:rowOff>142875</xdr:rowOff>
    </xdr:to>
    <xdr:sp macro="" textlink="">
      <xdr:nvSpPr>
        <xdr:cNvPr id="3" name="TextBox 2"/>
        <xdr:cNvSpPr txBox="1"/>
      </xdr:nvSpPr>
      <xdr:spPr>
        <a:xfrm>
          <a:off x="2486025" y="15049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314325</xdr:colOff>
      <xdr:row>43</xdr:row>
      <xdr:rowOff>9525</xdr:rowOff>
    </xdr:from>
    <xdr:to>
      <xdr:col>12</xdr:col>
      <xdr:colOff>0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3238500" y="8496300"/>
          <a:ext cx="4819650" cy="8667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900" b="1" u="sng">
              <a:latin typeface="Arial" pitchFamily="34" charset="0"/>
              <a:cs typeface="Arial" pitchFamily="34" charset="0"/>
            </a:rPr>
            <a:t>Cop Majikan</a:t>
          </a:r>
        </a:p>
      </xdr:txBody>
    </xdr:sp>
    <xdr:clientData/>
  </xdr:twoCellAnchor>
  <xdr:twoCellAnchor>
    <xdr:from>
      <xdr:col>4</xdr:col>
      <xdr:colOff>257175</xdr:colOff>
      <xdr:row>8</xdr:row>
      <xdr:rowOff>38100</xdr:rowOff>
    </xdr:from>
    <xdr:to>
      <xdr:col>4</xdr:col>
      <xdr:colOff>361950</xdr:colOff>
      <xdr:row>8</xdr:row>
      <xdr:rowOff>142875</xdr:rowOff>
    </xdr:to>
    <xdr:sp macro="" textlink="">
      <xdr:nvSpPr>
        <xdr:cNvPr id="5" name="TextBox 4"/>
        <xdr:cNvSpPr txBox="1"/>
      </xdr:nvSpPr>
      <xdr:spPr>
        <a:xfrm>
          <a:off x="2486025" y="1314450"/>
          <a:ext cx="104775" cy="104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abSelected="1" workbookViewId="0">
      <selection activeCell="K32" sqref="K32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70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71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72</v>
      </c>
      <c r="D5" s="8"/>
      <c r="E5" s="8"/>
      <c r="F5" s="8"/>
      <c r="G5" s="8"/>
      <c r="H5" s="8"/>
      <c r="I5" s="8"/>
      <c r="K5" s="1" t="s">
        <v>3</v>
      </c>
      <c r="L5" s="43" t="s">
        <v>73</v>
      </c>
      <c r="M5" s="7"/>
      <c r="N5" s="7"/>
      <c r="P5" s="1" t="s">
        <v>56</v>
      </c>
      <c r="R5" s="7" t="s">
        <v>74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>
        <v>1</v>
      </c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39" t="s">
        <v>57</v>
      </c>
      <c r="I22" s="25" t="s">
        <v>7</v>
      </c>
      <c r="J22" s="63" t="s">
        <v>58</v>
      </c>
      <c r="K22" s="63"/>
      <c r="L22" s="25">
        <v>1</v>
      </c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38" t="s">
        <v>32</v>
      </c>
      <c r="C25" s="67" t="s">
        <v>33</v>
      </c>
      <c r="D25" s="67"/>
      <c r="E25" s="38" t="s">
        <v>34</v>
      </c>
      <c r="F25" s="4" t="s">
        <v>35</v>
      </c>
      <c r="G25" s="38" t="s">
        <v>36</v>
      </c>
      <c r="H25" s="4" t="s">
        <v>105</v>
      </c>
      <c r="I25" s="4"/>
      <c r="J25" s="38"/>
      <c r="K25" s="38"/>
      <c r="L25" s="38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4904.67</v>
      </c>
      <c r="C26" s="52"/>
      <c r="D26" s="52"/>
      <c r="E26" s="44"/>
      <c r="F26" s="44"/>
      <c r="G26" s="44"/>
      <c r="H26" s="44"/>
      <c r="I26" s="44"/>
      <c r="J26" s="44"/>
      <c r="K26" s="44"/>
      <c r="L26" s="44"/>
      <c r="M26" s="44">
        <f>SUM(B26:L26)</f>
        <v>4904.67</v>
      </c>
      <c r="N26" s="44">
        <v>542</v>
      </c>
      <c r="O26" s="44"/>
      <c r="P26" s="44"/>
      <c r="Q26" s="44">
        <v>132.15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4935</v>
      </c>
      <c r="C27" s="52"/>
      <c r="D27" s="52"/>
      <c r="E27" s="44"/>
      <c r="F27" s="44"/>
      <c r="G27" s="44"/>
      <c r="H27" s="44"/>
      <c r="I27" s="44"/>
      <c r="J27" s="44"/>
      <c r="K27" s="44"/>
      <c r="L27" s="44"/>
      <c r="M27" s="44">
        <f t="shared" ref="M27:M37" si="0">SUM(B27:L27)</f>
        <v>4935</v>
      </c>
      <c r="N27" s="44">
        <v>561</v>
      </c>
      <c r="O27" s="44"/>
      <c r="P27" s="44"/>
      <c r="Q27" s="44">
        <v>135.19999999999999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4935</v>
      </c>
      <c r="C28" s="52"/>
      <c r="D28" s="52"/>
      <c r="E28" s="44"/>
      <c r="F28" s="44"/>
      <c r="G28" s="44"/>
      <c r="H28" s="44"/>
      <c r="I28" s="44"/>
      <c r="J28" s="44"/>
      <c r="K28" s="44"/>
      <c r="L28" s="44"/>
      <c r="M28" s="44">
        <f t="shared" si="0"/>
        <v>4935</v>
      </c>
      <c r="N28" s="44">
        <v>550</v>
      </c>
      <c r="O28" s="44"/>
      <c r="P28" s="44"/>
      <c r="Q28" s="44">
        <v>135.19999999999999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4935</v>
      </c>
      <c r="C29" s="52"/>
      <c r="D29" s="52"/>
      <c r="E29" s="44"/>
      <c r="F29" s="44"/>
      <c r="G29" s="44"/>
      <c r="H29" s="44"/>
      <c r="I29" s="44"/>
      <c r="J29" s="44"/>
      <c r="K29" s="44"/>
      <c r="L29" s="44"/>
      <c r="M29" s="44">
        <f t="shared" si="0"/>
        <v>4935</v>
      </c>
      <c r="N29" s="44">
        <v>550</v>
      </c>
      <c r="O29" s="44"/>
      <c r="P29" s="44"/>
      <c r="Q29" s="44">
        <v>135.15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4935</v>
      </c>
      <c r="C30" s="52"/>
      <c r="D30" s="52"/>
      <c r="E30" s="44"/>
      <c r="F30" s="44"/>
      <c r="G30" s="44"/>
      <c r="H30" s="44"/>
      <c r="I30" s="44"/>
      <c r="J30" s="44"/>
      <c r="K30" s="44"/>
      <c r="L30" s="44"/>
      <c r="M30" s="44">
        <f t="shared" si="0"/>
        <v>4935</v>
      </c>
      <c r="N30" s="44">
        <v>550</v>
      </c>
      <c r="O30" s="44"/>
      <c r="P30" s="44"/>
      <c r="Q30" s="44">
        <v>135.15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4935</v>
      </c>
      <c r="C31" s="52"/>
      <c r="D31" s="52"/>
      <c r="E31" s="44"/>
      <c r="F31" s="44"/>
      <c r="G31" s="44"/>
      <c r="H31" s="44">
        <v>3701.25</v>
      </c>
      <c r="I31" s="44"/>
      <c r="J31" s="44"/>
      <c r="K31" s="44"/>
      <c r="L31" s="44"/>
      <c r="M31" s="44">
        <f t="shared" si="0"/>
        <v>8636.25</v>
      </c>
      <c r="N31" s="44">
        <v>550</v>
      </c>
      <c r="O31" s="44"/>
      <c r="P31" s="44"/>
      <c r="Q31" s="44">
        <v>505.35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4935</v>
      </c>
      <c r="C32" s="52"/>
      <c r="D32" s="52"/>
      <c r="E32" s="44"/>
      <c r="F32" s="44"/>
      <c r="G32" s="44"/>
      <c r="H32" s="44"/>
      <c r="I32" s="44"/>
      <c r="J32" s="44"/>
      <c r="K32" s="44"/>
      <c r="L32" s="44"/>
      <c r="M32" s="44">
        <f t="shared" si="0"/>
        <v>4935</v>
      </c>
      <c r="N32" s="44">
        <v>550</v>
      </c>
      <c r="O32" s="44"/>
      <c r="P32" s="44"/>
      <c r="Q32" s="44">
        <v>135.15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4935</v>
      </c>
      <c r="C33" s="52"/>
      <c r="D33" s="52"/>
      <c r="E33" s="44"/>
      <c r="F33" s="44"/>
      <c r="G33" s="44"/>
      <c r="H33" s="44"/>
      <c r="I33" s="44"/>
      <c r="J33" s="44"/>
      <c r="K33" s="44"/>
      <c r="L33" s="44"/>
      <c r="M33" s="44">
        <f t="shared" si="0"/>
        <v>4935</v>
      </c>
      <c r="N33" s="44">
        <v>550</v>
      </c>
      <c r="O33" s="44"/>
      <c r="P33" s="44"/>
      <c r="Q33" s="44">
        <v>135.15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4935</v>
      </c>
      <c r="C34" s="52"/>
      <c r="D34" s="52"/>
      <c r="E34" s="44"/>
      <c r="F34" s="44"/>
      <c r="G34" s="44"/>
      <c r="H34" s="44"/>
      <c r="I34" s="44"/>
      <c r="J34" s="44"/>
      <c r="K34" s="44"/>
      <c r="L34" s="44"/>
      <c r="M34" s="44">
        <f t="shared" si="0"/>
        <v>4935</v>
      </c>
      <c r="N34" s="44">
        <v>550</v>
      </c>
      <c r="O34" s="44"/>
      <c r="P34" s="44"/>
      <c r="Q34" s="44">
        <v>135.15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4935</v>
      </c>
      <c r="C35" s="52"/>
      <c r="D35" s="52"/>
      <c r="E35" s="44"/>
      <c r="F35" s="44"/>
      <c r="G35" s="44"/>
      <c r="H35" s="44"/>
      <c r="I35" s="44"/>
      <c r="J35" s="44"/>
      <c r="K35" s="44"/>
      <c r="L35" s="44"/>
      <c r="M35" s="44">
        <f t="shared" si="0"/>
        <v>4935</v>
      </c>
      <c r="N35" s="44">
        <v>550</v>
      </c>
      <c r="O35" s="44"/>
      <c r="P35" s="44"/>
      <c r="Q35" s="44">
        <v>135.15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4935</v>
      </c>
      <c r="C36" s="52"/>
      <c r="D36" s="52"/>
      <c r="E36" s="44"/>
      <c r="F36" s="44"/>
      <c r="G36" s="44"/>
      <c r="H36" s="44"/>
      <c r="I36" s="44"/>
      <c r="J36" s="44"/>
      <c r="K36" s="44"/>
      <c r="L36" s="44"/>
      <c r="M36" s="44">
        <f t="shared" si="0"/>
        <v>4935</v>
      </c>
      <c r="N36" s="44">
        <v>550</v>
      </c>
      <c r="O36" s="44"/>
      <c r="P36" s="44"/>
      <c r="Q36" s="44">
        <v>135.15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4935</v>
      </c>
      <c r="C37" s="53"/>
      <c r="D37" s="53"/>
      <c r="E37" s="44"/>
      <c r="F37" s="44"/>
      <c r="G37" s="44"/>
      <c r="H37" s="44">
        <v>3701.25</v>
      </c>
      <c r="I37" s="44"/>
      <c r="J37" s="44"/>
      <c r="K37" s="44"/>
      <c r="L37" s="44"/>
      <c r="M37" s="44">
        <f t="shared" si="0"/>
        <v>8636.25</v>
      </c>
      <c r="N37" s="44">
        <v>550</v>
      </c>
      <c r="O37" s="44"/>
      <c r="P37" s="44"/>
      <c r="Q37" s="44">
        <v>505.3</v>
      </c>
      <c r="R37" s="3"/>
      <c r="S37" s="14"/>
      <c r="T37" s="31"/>
    </row>
    <row r="38" spans="1:20" ht="20.100000000000001" customHeight="1" x14ac:dyDescent="0.3">
      <c r="A38" s="32" t="s">
        <v>31</v>
      </c>
      <c r="B38" s="47">
        <f>SUM(B26:B37)</f>
        <v>59189.67</v>
      </c>
      <c r="C38" s="54">
        <f t="shared" ref="C38:L38" si="1">SUM(C26:C37)</f>
        <v>0</v>
      </c>
      <c r="D38" s="55"/>
      <c r="E38" s="48">
        <f t="shared" si="1"/>
        <v>0</v>
      </c>
      <c r="F38" s="49">
        <f t="shared" si="1"/>
        <v>0</v>
      </c>
      <c r="G38" s="49">
        <f t="shared" si="1"/>
        <v>0</v>
      </c>
      <c r="H38" s="49">
        <f t="shared" si="1"/>
        <v>7402.5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>SUM(M26:M37)</f>
        <v>66592.17</v>
      </c>
      <c r="N38" s="49">
        <f>SUM(N26:N37)</f>
        <v>6603</v>
      </c>
      <c r="O38" s="49"/>
      <c r="P38" s="49"/>
      <c r="Q38" s="49">
        <f>SUM(Q26:Q37)</f>
        <v>2359.2500000000005</v>
      </c>
      <c r="R38" s="44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56" t="s">
        <v>47</v>
      </c>
      <c r="B45" s="57"/>
      <c r="C45" s="57"/>
      <c r="D45" s="57"/>
      <c r="E45" s="57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</sheetData>
  <mergeCells count="22"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</mergeCells>
  <pageMargins left="0.19685039370078741" right="0.19685039370078741" top="0.24" bottom="0.21" header="0.18" footer="0.18"/>
  <pageSetup paperSize="9" scale="7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9" workbookViewId="0">
      <selection activeCell="H25" sqref="H25:H37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2" width="9.109375" style="1"/>
    <col min="13" max="13" width="10" style="1" customWidth="1"/>
    <col min="14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70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71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96</v>
      </c>
      <c r="D5" s="8"/>
      <c r="E5" s="8"/>
      <c r="F5" s="8"/>
      <c r="G5" s="8"/>
      <c r="H5" s="8"/>
      <c r="I5" s="8"/>
      <c r="K5" s="1" t="s">
        <v>3</v>
      </c>
      <c r="L5" s="43" t="s">
        <v>97</v>
      </c>
      <c r="M5" s="7"/>
      <c r="N5" s="7"/>
      <c r="P5" s="1" t="s">
        <v>56</v>
      </c>
      <c r="R5" s="7" t="s">
        <v>98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4700</v>
      </c>
      <c r="C26" s="52"/>
      <c r="D26" s="52"/>
      <c r="E26" s="44"/>
      <c r="F26" s="44"/>
      <c r="G26" s="44"/>
      <c r="H26" s="44">
        <v>0</v>
      </c>
      <c r="I26" s="44"/>
      <c r="J26" s="44"/>
      <c r="K26" s="44"/>
      <c r="L26" s="44"/>
      <c r="M26" s="44">
        <f>SUM(B26:L26)</f>
        <v>4700</v>
      </c>
      <c r="N26" s="44">
        <v>517</v>
      </c>
      <c r="O26" s="44"/>
      <c r="P26" s="44"/>
      <c r="Q26" s="44">
        <v>128.35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4700</v>
      </c>
      <c r="C27" s="52"/>
      <c r="D27" s="52"/>
      <c r="E27" s="44"/>
      <c r="F27" s="44"/>
      <c r="G27" s="44"/>
      <c r="H27" s="44">
        <v>0</v>
      </c>
      <c r="I27" s="44"/>
      <c r="J27" s="44"/>
      <c r="K27" s="44"/>
      <c r="L27" s="44"/>
      <c r="M27" s="44">
        <f t="shared" ref="M27:M37" si="0">SUM(B27:L27)</f>
        <v>4700</v>
      </c>
      <c r="N27" s="44">
        <v>539</v>
      </c>
      <c r="O27" s="44"/>
      <c r="P27" s="44"/>
      <c r="Q27" s="44">
        <v>128.35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4700</v>
      </c>
      <c r="C28" s="52"/>
      <c r="D28" s="52"/>
      <c r="E28" s="44"/>
      <c r="F28" s="44"/>
      <c r="G28" s="44"/>
      <c r="H28" s="44">
        <v>0</v>
      </c>
      <c r="I28" s="44"/>
      <c r="J28" s="44"/>
      <c r="K28" s="44"/>
      <c r="L28" s="44"/>
      <c r="M28" s="44">
        <f t="shared" si="0"/>
        <v>4700</v>
      </c>
      <c r="N28" s="44">
        <v>528</v>
      </c>
      <c r="O28" s="44"/>
      <c r="P28" s="44"/>
      <c r="Q28" s="44">
        <v>128.35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4700</v>
      </c>
      <c r="C29" s="52"/>
      <c r="D29" s="52"/>
      <c r="E29" s="44"/>
      <c r="F29" s="44"/>
      <c r="G29" s="44"/>
      <c r="H29" s="44">
        <v>0</v>
      </c>
      <c r="I29" s="44"/>
      <c r="J29" s="44"/>
      <c r="K29" s="44"/>
      <c r="L29" s="44"/>
      <c r="M29" s="44">
        <f t="shared" si="0"/>
        <v>4700</v>
      </c>
      <c r="N29" s="44">
        <v>528</v>
      </c>
      <c r="O29" s="44"/>
      <c r="P29" s="44"/>
      <c r="Q29" s="44">
        <v>128.35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4700</v>
      </c>
      <c r="C30" s="52"/>
      <c r="D30" s="52"/>
      <c r="E30" s="44"/>
      <c r="F30" s="44"/>
      <c r="G30" s="44"/>
      <c r="H30" s="44">
        <v>0</v>
      </c>
      <c r="I30" s="44"/>
      <c r="J30" s="44"/>
      <c r="K30" s="44"/>
      <c r="L30" s="44"/>
      <c r="M30" s="44">
        <f t="shared" si="0"/>
        <v>4700</v>
      </c>
      <c r="N30" s="44">
        <v>528</v>
      </c>
      <c r="O30" s="44"/>
      <c r="P30" s="44"/>
      <c r="Q30" s="44">
        <v>128.35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4700</v>
      </c>
      <c r="C31" s="52"/>
      <c r="D31" s="52"/>
      <c r="E31" s="44"/>
      <c r="F31" s="44"/>
      <c r="G31" s="44"/>
      <c r="H31" s="44">
        <v>3525</v>
      </c>
      <c r="I31" s="44"/>
      <c r="J31" s="44"/>
      <c r="K31" s="44"/>
      <c r="L31" s="44"/>
      <c r="M31" s="44">
        <f t="shared" si="0"/>
        <v>8225</v>
      </c>
      <c r="N31" s="44">
        <v>528</v>
      </c>
      <c r="O31" s="44"/>
      <c r="P31" s="44"/>
      <c r="Q31" s="44">
        <v>480.85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4700</v>
      </c>
      <c r="C32" s="52"/>
      <c r="D32" s="52"/>
      <c r="E32" s="44"/>
      <c r="F32" s="44"/>
      <c r="G32" s="44"/>
      <c r="H32" s="44">
        <v>0</v>
      </c>
      <c r="I32" s="44"/>
      <c r="J32" s="44"/>
      <c r="K32" s="44"/>
      <c r="L32" s="44"/>
      <c r="M32" s="44">
        <f t="shared" si="0"/>
        <v>4700</v>
      </c>
      <c r="N32" s="44">
        <v>528</v>
      </c>
      <c r="O32" s="44"/>
      <c r="P32" s="44"/>
      <c r="Q32" s="44">
        <v>128.35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4700</v>
      </c>
      <c r="C33" s="52"/>
      <c r="D33" s="52"/>
      <c r="E33" s="44"/>
      <c r="F33" s="44"/>
      <c r="G33" s="44"/>
      <c r="H33" s="44">
        <v>0</v>
      </c>
      <c r="I33" s="44"/>
      <c r="J33" s="44"/>
      <c r="K33" s="44"/>
      <c r="L33" s="44"/>
      <c r="M33" s="44">
        <f t="shared" si="0"/>
        <v>4700</v>
      </c>
      <c r="N33" s="44">
        <v>528</v>
      </c>
      <c r="O33" s="44"/>
      <c r="P33" s="44"/>
      <c r="Q33" s="44">
        <v>128.35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f>4700-783.33</f>
        <v>3916.67</v>
      </c>
      <c r="C34" s="52"/>
      <c r="D34" s="52"/>
      <c r="E34" s="44"/>
      <c r="F34" s="44"/>
      <c r="G34" s="44"/>
      <c r="H34" s="44">
        <v>0</v>
      </c>
      <c r="I34" s="44"/>
      <c r="J34" s="44"/>
      <c r="K34" s="44"/>
      <c r="L34" s="44"/>
      <c r="M34" s="44">
        <f t="shared" si="0"/>
        <v>3916.67</v>
      </c>
      <c r="N34" s="44">
        <v>443</v>
      </c>
      <c r="O34" s="44"/>
      <c r="P34" s="44"/>
      <c r="Q34" s="44">
        <v>50.1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4700</v>
      </c>
      <c r="C35" s="52"/>
      <c r="D35" s="52"/>
      <c r="E35" s="44"/>
      <c r="F35" s="44"/>
      <c r="G35" s="44"/>
      <c r="H35" s="44">
        <v>0</v>
      </c>
      <c r="I35" s="44"/>
      <c r="J35" s="44"/>
      <c r="K35" s="44"/>
      <c r="L35" s="44"/>
      <c r="M35" s="44">
        <f t="shared" si="0"/>
        <v>4700</v>
      </c>
      <c r="N35" s="44">
        <v>528</v>
      </c>
      <c r="O35" s="44"/>
      <c r="P35" s="44"/>
      <c r="Q35" s="44">
        <v>128.25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f>4700-470</f>
        <v>4230</v>
      </c>
      <c r="C36" s="52"/>
      <c r="D36" s="52"/>
      <c r="E36" s="44"/>
      <c r="F36" s="44"/>
      <c r="G36" s="44"/>
      <c r="H36" s="44">
        <v>0</v>
      </c>
      <c r="I36" s="44"/>
      <c r="J36" s="44"/>
      <c r="K36" s="44"/>
      <c r="L36" s="44"/>
      <c r="M36" s="44">
        <f t="shared" si="0"/>
        <v>4230</v>
      </c>
      <c r="N36" s="44">
        <v>478</v>
      </c>
      <c r="O36" s="44"/>
      <c r="P36" s="44"/>
      <c r="Q36" s="44">
        <v>81.25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f>4700-303.23</f>
        <v>4396.7700000000004</v>
      </c>
      <c r="C37" s="53"/>
      <c r="D37" s="53"/>
      <c r="E37" s="44"/>
      <c r="F37" s="44"/>
      <c r="G37" s="44"/>
      <c r="H37" s="44">
        <v>3525</v>
      </c>
      <c r="I37" s="44"/>
      <c r="J37" s="44"/>
      <c r="K37" s="44"/>
      <c r="L37" s="44"/>
      <c r="M37" s="44">
        <f t="shared" si="0"/>
        <v>7921.77</v>
      </c>
      <c r="N37" s="44">
        <v>495</v>
      </c>
      <c r="O37" s="44"/>
      <c r="P37" s="44"/>
      <c r="Q37" s="44">
        <v>450.45</v>
      </c>
      <c r="R37" s="3"/>
      <c r="S37" s="14"/>
      <c r="T37" s="31"/>
    </row>
    <row r="38" spans="1:20" ht="20.100000000000001" customHeight="1" x14ac:dyDescent="0.3">
      <c r="A38" s="32" t="s">
        <v>31</v>
      </c>
      <c r="B38" s="47">
        <f>SUM(B26:B37)</f>
        <v>54843.44</v>
      </c>
      <c r="C38" s="54">
        <f t="shared" ref="C38:L38" si="1">SUM(C26:C37)</f>
        <v>0</v>
      </c>
      <c r="D38" s="55"/>
      <c r="E38" s="48">
        <f t="shared" si="1"/>
        <v>0</v>
      </c>
      <c r="F38" s="49">
        <f t="shared" si="1"/>
        <v>0</v>
      </c>
      <c r="G38" s="49">
        <f t="shared" si="1"/>
        <v>0</v>
      </c>
      <c r="H38" s="49">
        <f t="shared" si="1"/>
        <v>7050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>SUM(M26:M37)</f>
        <v>61893.440000000002</v>
      </c>
      <c r="N38" s="49">
        <f>SUM(N26:N37)</f>
        <v>6168</v>
      </c>
      <c r="O38" s="49"/>
      <c r="P38" s="49"/>
      <c r="Q38" s="49">
        <f>SUM(Q26:Q37)</f>
        <v>2089.3499999999995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56" t="s">
        <v>47</v>
      </c>
      <c r="B45" s="57"/>
      <c r="C45" s="57"/>
      <c r="D45" s="57"/>
      <c r="E45" s="57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</sheetData>
  <mergeCells count="22"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</mergeCells>
  <pageMargins left="0.19685039370078741" right="0.19685039370078741" top="0.24" bottom="0.21" header="0.18" footer="0.18"/>
  <pageSetup paperSize="9" scale="7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25" workbookViewId="0">
      <selection activeCell="H25" sqref="H25:H37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2" width="9.109375" style="1"/>
    <col min="13" max="13" width="10" style="1" customWidth="1"/>
    <col min="14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70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71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99</v>
      </c>
      <c r="D5" s="8"/>
      <c r="E5" s="8"/>
      <c r="F5" s="8"/>
      <c r="G5" s="8"/>
      <c r="H5" s="8"/>
      <c r="I5" s="8"/>
      <c r="K5" s="1" t="s">
        <v>3</v>
      </c>
      <c r="L5" s="43" t="s">
        <v>100</v>
      </c>
      <c r="M5" s="7"/>
      <c r="N5" s="7"/>
      <c r="P5" s="1" t="s">
        <v>56</v>
      </c>
      <c r="R5" s="7" t="s">
        <v>101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4516.12</v>
      </c>
      <c r="C26" s="52"/>
      <c r="D26" s="52"/>
      <c r="E26" s="44"/>
      <c r="F26" s="44"/>
      <c r="G26" s="44"/>
      <c r="H26" s="44">
        <v>0</v>
      </c>
      <c r="I26" s="44"/>
      <c r="J26" s="44"/>
      <c r="K26" s="44"/>
      <c r="L26" s="44"/>
      <c r="M26" s="44">
        <f>SUM(B26:L26)</f>
        <v>4516.12</v>
      </c>
      <c r="N26" s="44">
        <v>249</v>
      </c>
      <c r="O26" s="44"/>
      <c r="P26" s="44"/>
      <c r="Q26" s="44">
        <v>135.05000000000001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5600</v>
      </c>
      <c r="C27" s="52"/>
      <c r="D27" s="52"/>
      <c r="E27" s="44"/>
      <c r="F27" s="44"/>
      <c r="G27" s="44"/>
      <c r="H27" s="44">
        <v>0</v>
      </c>
      <c r="I27" s="44"/>
      <c r="J27" s="44"/>
      <c r="K27" s="44"/>
      <c r="L27" s="44"/>
      <c r="M27" s="44">
        <f t="shared" ref="M27:M37" si="0">SUM(B27:L27)</f>
        <v>5600</v>
      </c>
      <c r="N27" s="44">
        <v>308</v>
      </c>
      <c r="O27" s="44"/>
      <c r="P27" s="44"/>
      <c r="Q27" s="44">
        <v>256.5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5600</v>
      </c>
      <c r="C28" s="52"/>
      <c r="D28" s="52"/>
      <c r="E28" s="44"/>
      <c r="F28" s="44"/>
      <c r="G28" s="44"/>
      <c r="H28" s="44">
        <v>0</v>
      </c>
      <c r="I28" s="44"/>
      <c r="J28" s="44"/>
      <c r="K28" s="44"/>
      <c r="L28" s="44"/>
      <c r="M28" s="44">
        <f t="shared" si="0"/>
        <v>5600</v>
      </c>
      <c r="N28" s="44">
        <v>308</v>
      </c>
      <c r="O28" s="44"/>
      <c r="P28" s="44"/>
      <c r="Q28" s="44">
        <v>256.55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5600</v>
      </c>
      <c r="C29" s="52"/>
      <c r="D29" s="52"/>
      <c r="E29" s="44"/>
      <c r="F29" s="44"/>
      <c r="G29" s="44"/>
      <c r="H29" s="44">
        <v>0</v>
      </c>
      <c r="I29" s="44"/>
      <c r="J29" s="44"/>
      <c r="K29" s="44"/>
      <c r="L29" s="44"/>
      <c r="M29" s="44">
        <f t="shared" si="0"/>
        <v>5600</v>
      </c>
      <c r="N29" s="44">
        <v>308</v>
      </c>
      <c r="O29" s="44"/>
      <c r="P29" s="44"/>
      <c r="Q29" s="44">
        <v>256.5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5600</v>
      </c>
      <c r="C30" s="52"/>
      <c r="D30" s="52"/>
      <c r="E30" s="44"/>
      <c r="F30" s="44"/>
      <c r="G30" s="44"/>
      <c r="H30" s="44">
        <v>0</v>
      </c>
      <c r="I30" s="44"/>
      <c r="J30" s="44"/>
      <c r="K30" s="44"/>
      <c r="L30" s="44"/>
      <c r="M30" s="44">
        <f t="shared" si="0"/>
        <v>5600</v>
      </c>
      <c r="N30" s="44">
        <v>308</v>
      </c>
      <c r="O30" s="44"/>
      <c r="P30" s="44"/>
      <c r="Q30" s="44">
        <v>256.5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5600</v>
      </c>
      <c r="C31" s="52"/>
      <c r="D31" s="52"/>
      <c r="E31" s="44"/>
      <c r="F31" s="44"/>
      <c r="G31" s="44"/>
      <c r="H31" s="44">
        <v>3730.26</v>
      </c>
      <c r="I31" s="44"/>
      <c r="J31" s="44"/>
      <c r="K31" s="44"/>
      <c r="L31" s="44"/>
      <c r="M31" s="44">
        <f t="shared" si="0"/>
        <v>9330.26</v>
      </c>
      <c r="N31" s="44">
        <v>308</v>
      </c>
      <c r="O31" s="44"/>
      <c r="P31" s="44"/>
      <c r="Q31" s="44">
        <v>853.4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5600</v>
      </c>
      <c r="C32" s="52"/>
      <c r="D32" s="52"/>
      <c r="E32" s="44"/>
      <c r="F32" s="44"/>
      <c r="G32" s="44"/>
      <c r="H32" s="44">
        <v>0</v>
      </c>
      <c r="I32" s="44"/>
      <c r="J32" s="44"/>
      <c r="K32" s="44"/>
      <c r="L32" s="44"/>
      <c r="M32" s="44">
        <f t="shared" si="0"/>
        <v>5600</v>
      </c>
      <c r="N32" s="44">
        <v>308</v>
      </c>
      <c r="O32" s="44"/>
      <c r="P32" s="44"/>
      <c r="Q32" s="44">
        <v>256.5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5600</v>
      </c>
      <c r="C33" s="52"/>
      <c r="D33" s="52"/>
      <c r="E33" s="44"/>
      <c r="F33" s="44"/>
      <c r="G33" s="44"/>
      <c r="H33" s="44">
        <v>0</v>
      </c>
      <c r="I33" s="44"/>
      <c r="J33" s="44"/>
      <c r="K33" s="44"/>
      <c r="L33" s="44"/>
      <c r="M33" s="44">
        <f t="shared" si="0"/>
        <v>5600</v>
      </c>
      <c r="N33" s="44">
        <v>308</v>
      </c>
      <c r="O33" s="44"/>
      <c r="P33" s="44"/>
      <c r="Q33" s="44">
        <v>256.5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5600</v>
      </c>
      <c r="C34" s="52"/>
      <c r="D34" s="52"/>
      <c r="E34" s="44"/>
      <c r="F34" s="44"/>
      <c r="G34" s="44"/>
      <c r="H34" s="44">
        <v>0</v>
      </c>
      <c r="I34" s="44"/>
      <c r="J34" s="44"/>
      <c r="K34" s="44"/>
      <c r="L34" s="44"/>
      <c r="M34" s="44">
        <f t="shared" si="0"/>
        <v>5600</v>
      </c>
      <c r="N34" s="44">
        <v>308</v>
      </c>
      <c r="O34" s="44"/>
      <c r="P34" s="44"/>
      <c r="Q34" s="44">
        <v>256.5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5600</v>
      </c>
      <c r="C35" s="52"/>
      <c r="D35" s="52"/>
      <c r="E35" s="44"/>
      <c r="F35" s="44"/>
      <c r="G35" s="44"/>
      <c r="H35" s="44">
        <v>0</v>
      </c>
      <c r="I35" s="44"/>
      <c r="J35" s="44"/>
      <c r="K35" s="44"/>
      <c r="L35" s="44"/>
      <c r="M35" s="44">
        <f t="shared" si="0"/>
        <v>5600</v>
      </c>
      <c r="N35" s="44">
        <v>308</v>
      </c>
      <c r="O35" s="44"/>
      <c r="P35" s="44"/>
      <c r="Q35" s="44">
        <v>256.5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f>5600-560</f>
        <v>5040</v>
      </c>
      <c r="C36" s="52"/>
      <c r="D36" s="52"/>
      <c r="E36" s="44"/>
      <c r="F36" s="44"/>
      <c r="G36" s="44"/>
      <c r="H36" s="44">
        <v>0</v>
      </c>
      <c r="I36" s="44"/>
      <c r="J36" s="44"/>
      <c r="K36" s="44"/>
      <c r="L36" s="44"/>
      <c r="M36" s="44">
        <f t="shared" si="0"/>
        <v>5040</v>
      </c>
      <c r="N36" s="44">
        <v>281</v>
      </c>
      <c r="O36" s="44"/>
      <c r="P36" s="44"/>
      <c r="Q36" s="44">
        <v>171.25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f>5600-180.65</f>
        <v>5419.35</v>
      </c>
      <c r="C37" s="53"/>
      <c r="D37" s="53"/>
      <c r="E37" s="44"/>
      <c r="F37" s="44"/>
      <c r="G37" s="44"/>
      <c r="H37" s="44">
        <v>2800</v>
      </c>
      <c r="I37" s="44"/>
      <c r="J37" s="44"/>
      <c r="K37" s="44"/>
      <c r="L37" s="44"/>
      <c r="M37" s="44">
        <f t="shared" si="0"/>
        <v>8219.35</v>
      </c>
      <c r="N37" s="44">
        <v>303</v>
      </c>
      <c r="O37" s="44"/>
      <c r="P37" s="44"/>
      <c r="Q37" s="44">
        <v>676.4</v>
      </c>
      <c r="R37" s="3"/>
      <c r="S37" s="14"/>
      <c r="T37" s="31"/>
    </row>
    <row r="38" spans="1:20" ht="20.100000000000001" customHeight="1" x14ac:dyDescent="0.3">
      <c r="A38" s="32" t="s">
        <v>31</v>
      </c>
      <c r="B38" s="47">
        <f>SUM(B26:B37)</f>
        <v>65375.469999999994</v>
      </c>
      <c r="C38" s="54">
        <f t="shared" ref="C38:L38" si="1">SUM(C26:C37)</f>
        <v>0</v>
      </c>
      <c r="D38" s="55"/>
      <c r="E38" s="48">
        <f t="shared" si="1"/>
        <v>0</v>
      </c>
      <c r="F38" s="49">
        <f t="shared" si="1"/>
        <v>0</v>
      </c>
      <c r="G38" s="49">
        <f t="shared" si="1"/>
        <v>0</v>
      </c>
      <c r="H38" s="49">
        <f t="shared" si="1"/>
        <v>6530.26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>SUM(M26:M37)</f>
        <v>71905.73</v>
      </c>
      <c r="N38" s="49">
        <f>SUM(N26:N37)</f>
        <v>3605</v>
      </c>
      <c r="O38" s="49"/>
      <c r="P38" s="49"/>
      <c r="Q38" s="49">
        <f>SUM(Q26:Q37)</f>
        <v>3888.15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56" t="s">
        <v>47</v>
      </c>
      <c r="B45" s="57"/>
      <c r="C45" s="57"/>
      <c r="D45" s="57"/>
      <c r="E45" s="57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</sheetData>
  <mergeCells count="22"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</mergeCells>
  <pageMargins left="0.19685039370078741" right="0.19685039370078741" top="0.24" bottom="0.21" header="0.18" footer="0.18"/>
  <pageSetup paperSize="9" scale="7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22" workbookViewId="0">
      <selection activeCell="L30" sqref="L30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2" width="9.109375" style="1"/>
    <col min="13" max="13" width="10" style="1" customWidth="1"/>
    <col min="14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70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71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102</v>
      </c>
      <c r="D5" s="8"/>
      <c r="E5" s="8"/>
      <c r="F5" s="8"/>
      <c r="G5" s="8"/>
      <c r="H5" s="8"/>
      <c r="I5" s="8"/>
      <c r="K5" s="1" t="s">
        <v>3</v>
      </c>
      <c r="L5" s="43" t="s">
        <v>103</v>
      </c>
      <c r="M5" s="7"/>
      <c r="N5" s="7"/>
      <c r="P5" s="1" t="s">
        <v>56</v>
      </c>
      <c r="R5" s="7" t="s">
        <v>104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4920</v>
      </c>
      <c r="C26" s="52"/>
      <c r="D26" s="52"/>
      <c r="E26" s="44"/>
      <c r="F26" s="44"/>
      <c r="G26" s="44"/>
      <c r="H26" s="44">
        <v>0</v>
      </c>
      <c r="I26" s="44"/>
      <c r="J26" s="44"/>
      <c r="K26" s="44"/>
      <c r="L26" s="44"/>
      <c r="M26" s="44">
        <f>SUM(B26:L26)</f>
        <v>4920</v>
      </c>
      <c r="N26" s="44">
        <v>542</v>
      </c>
      <c r="O26" s="44"/>
      <c r="P26" s="44"/>
      <c r="Q26" s="44">
        <v>150.35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4920</v>
      </c>
      <c r="C27" s="52"/>
      <c r="D27" s="52"/>
      <c r="E27" s="44"/>
      <c r="F27" s="44"/>
      <c r="G27" s="44"/>
      <c r="H27" s="44">
        <v>0</v>
      </c>
      <c r="I27" s="44"/>
      <c r="J27" s="44"/>
      <c r="K27" s="44"/>
      <c r="L27" s="44"/>
      <c r="M27" s="44">
        <f t="shared" ref="M27:M37" si="0">SUM(B27:L27)</f>
        <v>4920</v>
      </c>
      <c r="N27" s="44">
        <v>572</v>
      </c>
      <c r="O27" s="44"/>
      <c r="P27" s="44"/>
      <c r="Q27" s="44">
        <v>150.35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4920</v>
      </c>
      <c r="C28" s="52"/>
      <c r="D28" s="52"/>
      <c r="E28" s="44"/>
      <c r="F28" s="44"/>
      <c r="G28" s="44"/>
      <c r="H28" s="44">
        <v>0</v>
      </c>
      <c r="I28" s="44"/>
      <c r="J28" s="44"/>
      <c r="K28" s="44"/>
      <c r="L28" s="44"/>
      <c r="M28" s="44">
        <f t="shared" si="0"/>
        <v>4920</v>
      </c>
      <c r="N28" s="44">
        <v>561</v>
      </c>
      <c r="O28" s="44"/>
      <c r="P28" s="44"/>
      <c r="Q28" s="44">
        <v>150.35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4920</v>
      </c>
      <c r="C29" s="52"/>
      <c r="D29" s="52"/>
      <c r="E29" s="44"/>
      <c r="F29" s="44"/>
      <c r="G29" s="44"/>
      <c r="H29" s="44">
        <v>0</v>
      </c>
      <c r="I29" s="44"/>
      <c r="J29" s="44"/>
      <c r="K29" s="44"/>
      <c r="L29" s="44"/>
      <c r="M29" s="44">
        <f t="shared" si="0"/>
        <v>4920</v>
      </c>
      <c r="N29" s="44">
        <v>561</v>
      </c>
      <c r="O29" s="44"/>
      <c r="P29" s="44"/>
      <c r="Q29" s="44">
        <v>150.35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4920</v>
      </c>
      <c r="C30" s="52"/>
      <c r="D30" s="52"/>
      <c r="E30" s="44"/>
      <c r="F30" s="44"/>
      <c r="G30" s="44"/>
      <c r="H30" s="44">
        <v>0</v>
      </c>
      <c r="I30" s="44"/>
      <c r="J30" s="44"/>
      <c r="K30" s="44"/>
      <c r="L30" s="44"/>
      <c r="M30" s="44">
        <f t="shared" si="0"/>
        <v>4920</v>
      </c>
      <c r="N30" s="44">
        <v>561</v>
      </c>
      <c r="O30" s="44"/>
      <c r="P30" s="44"/>
      <c r="Q30" s="44">
        <v>150.35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4920</v>
      </c>
      <c r="C31" s="52"/>
      <c r="D31" s="52"/>
      <c r="E31" s="44"/>
      <c r="F31" s="44"/>
      <c r="G31" s="44"/>
      <c r="H31" s="44">
        <v>3690</v>
      </c>
      <c r="I31" s="44"/>
      <c r="J31" s="44"/>
      <c r="K31" s="44"/>
      <c r="L31" s="44"/>
      <c r="M31" s="44">
        <f t="shared" si="0"/>
        <v>8610</v>
      </c>
      <c r="N31" s="44">
        <v>561</v>
      </c>
      <c r="O31" s="44"/>
      <c r="P31" s="44"/>
      <c r="Q31" s="44">
        <v>519.35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4920</v>
      </c>
      <c r="C32" s="52"/>
      <c r="D32" s="52"/>
      <c r="E32" s="44"/>
      <c r="F32" s="44"/>
      <c r="G32" s="44"/>
      <c r="H32" s="44">
        <v>0</v>
      </c>
      <c r="I32" s="44"/>
      <c r="J32" s="44"/>
      <c r="K32" s="44"/>
      <c r="L32" s="44"/>
      <c r="M32" s="44">
        <f t="shared" si="0"/>
        <v>4920</v>
      </c>
      <c r="N32" s="44">
        <v>561</v>
      </c>
      <c r="O32" s="44"/>
      <c r="P32" s="44"/>
      <c r="Q32" s="44">
        <v>150.35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4920</v>
      </c>
      <c r="C33" s="52"/>
      <c r="D33" s="52"/>
      <c r="E33" s="44"/>
      <c r="F33" s="44"/>
      <c r="G33" s="44"/>
      <c r="H33" s="44">
        <v>0</v>
      </c>
      <c r="I33" s="44"/>
      <c r="J33" s="44"/>
      <c r="K33" s="44"/>
      <c r="L33" s="44"/>
      <c r="M33" s="44">
        <f t="shared" si="0"/>
        <v>4920</v>
      </c>
      <c r="N33" s="44">
        <v>561</v>
      </c>
      <c r="O33" s="44"/>
      <c r="P33" s="44"/>
      <c r="Q33" s="44">
        <v>150.35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4920</v>
      </c>
      <c r="C34" s="52"/>
      <c r="D34" s="52"/>
      <c r="E34" s="44"/>
      <c r="F34" s="44"/>
      <c r="G34" s="44"/>
      <c r="H34" s="44">
        <v>0</v>
      </c>
      <c r="I34" s="44"/>
      <c r="J34" s="44"/>
      <c r="K34" s="44"/>
      <c r="L34" s="44"/>
      <c r="M34" s="44">
        <f t="shared" si="0"/>
        <v>4920</v>
      </c>
      <c r="N34" s="44">
        <v>561</v>
      </c>
      <c r="O34" s="44"/>
      <c r="P34" s="44"/>
      <c r="Q34" s="44">
        <v>150.30000000000001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4920</v>
      </c>
      <c r="C35" s="52"/>
      <c r="D35" s="52"/>
      <c r="E35" s="44"/>
      <c r="F35" s="44"/>
      <c r="G35" s="44"/>
      <c r="H35" s="44">
        <v>0</v>
      </c>
      <c r="I35" s="44"/>
      <c r="J35" s="44"/>
      <c r="K35" s="44"/>
      <c r="L35" s="44"/>
      <c r="M35" s="44">
        <f t="shared" si="0"/>
        <v>4920</v>
      </c>
      <c r="N35" s="44">
        <v>561</v>
      </c>
      <c r="O35" s="44"/>
      <c r="P35" s="44"/>
      <c r="Q35" s="44">
        <v>150.30000000000001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4920</v>
      </c>
      <c r="C36" s="52"/>
      <c r="D36" s="52"/>
      <c r="E36" s="44"/>
      <c r="F36" s="44"/>
      <c r="G36" s="44"/>
      <c r="H36" s="44">
        <v>0</v>
      </c>
      <c r="I36" s="44"/>
      <c r="J36" s="44"/>
      <c r="K36" s="44"/>
      <c r="L36" s="44"/>
      <c r="M36" s="44">
        <f t="shared" si="0"/>
        <v>4920</v>
      </c>
      <c r="N36" s="44">
        <v>561</v>
      </c>
      <c r="O36" s="44"/>
      <c r="P36" s="44"/>
      <c r="Q36" s="44">
        <v>150.30000000000001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4920</v>
      </c>
      <c r="C37" s="53"/>
      <c r="D37" s="53"/>
      <c r="E37" s="44"/>
      <c r="F37" s="44"/>
      <c r="G37" s="44"/>
      <c r="H37" s="44">
        <v>3690</v>
      </c>
      <c r="I37" s="44"/>
      <c r="J37" s="44"/>
      <c r="K37" s="44"/>
      <c r="L37" s="44"/>
      <c r="M37" s="44">
        <f t="shared" si="0"/>
        <v>8610</v>
      </c>
      <c r="N37" s="44">
        <v>561</v>
      </c>
      <c r="O37" s="44"/>
      <c r="P37" s="44"/>
      <c r="Q37" s="44">
        <v>604.5</v>
      </c>
      <c r="R37" s="3"/>
      <c r="S37" s="14"/>
      <c r="T37" s="31"/>
    </row>
    <row r="38" spans="1:20" ht="20.100000000000001" customHeight="1" x14ac:dyDescent="0.3">
      <c r="A38" s="32" t="s">
        <v>31</v>
      </c>
      <c r="B38" s="47">
        <f>SUM(B26:B37)</f>
        <v>59040</v>
      </c>
      <c r="C38" s="54">
        <f t="shared" ref="C38:L38" si="1">SUM(C26:C37)</f>
        <v>0</v>
      </c>
      <c r="D38" s="55"/>
      <c r="E38" s="48">
        <f t="shared" si="1"/>
        <v>0</v>
      </c>
      <c r="F38" s="49">
        <f t="shared" si="1"/>
        <v>0</v>
      </c>
      <c r="G38" s="49">
        <f t="shared" si="1"/>
        <v>0</v>
      </c>
      <c r="H38" s="49">
        <f t="shared" si="1"/>
        <v>7380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>SUM(M26:M37)</f>
        <v>66420</v>
      </c>
      <c r="N38" s="49">
        <f>SUM(N26:N37)</f>
        <v>6724</v>
      </c>
      <c r="O38" s="49"/>
      <c r="P38" s="49"/>
      <c r="Q38" s="49">
        <f>SUM(Q26:Q37)</f>
        <v>2627.2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56" t="s">
        <v>47</v>
      </c>
      <c r="B45" s="57"/>
      <c r="C45" s="57"/>
      <c r="D45" s="57"/>
      <c r="E45" s="57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</sheetData>
  <mergeCells count="22"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</mergeCells>
  <pageMargins left="0.19685039370078741" right="0.19685039370078741" top="0.24" bottom="0.21" header="0.18" footer="0.18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workbookViewId="0">
      <selection activeCell="H25" sqref="H25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6640625" style="1" bestFit="1" customWidth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70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71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75</v>
      </c>
      <c r="D5" s="8"/>
      <c r="E5" s="8"/>
      <c r="F5" s="8"/>
      <c r="G5" s="8"/>
      <c r="H5" s="8"/>
      <c r="I5" s="8"/>
      <c r="K5" s="1" t="s">
        <v>3</v>
      </c>
      <c r="L5" s="43" t="s">
        <v>76</v>
      </c>
      <c r="M5" s="7"/>
      <c r="N5" s="7"/>
      <c r="P5" s="1" t="s">
        <v>56</v>
      </c>
      <c r="R5" s="7" t="s">
        <v>77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1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0" t="s">
        <v>32</v>
      </c>
      <c r="C25" s="67" t="s">
        <v>106</v>
      </c>
      <c r="D25" s="67"/>
      <c r="E25" s="40" t="s">
        <v>34</v>
      </c>
      <c r="F25" s="4" t="s">
        <v>35</v>
      </c>
      <c r="G25" s="40" t="s">
        <v>36</v>
      </c>
      <c r="H25" s="4" t="s">
        <v>105</v>
      </c>
      <c r="I25" s="40"/>
      <c r="J25" s="40"/>
      <c r="K25" s="40"/>
      <c r="L25" s="40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5830</v>
      </c>
      <c r="C26" s="52"/>
      <c r="D26" s="52"/>
      <c r="E26" s="44"/>
      <c r="F26" s="44"/>
      <c r="G26" s="44"/>
      <c r="H26" s="44">
        <v>0</v>
      </c>
      <c r="I26" s="44"/>
      <c r="J26" s="44"/>
      <c r="K26" s="44"/>
      <c r="L26" s="44"/>
      <c r="M26" s="44">
        <f>SUM(B26:L26)</f>
        <v>5830</v>
      </c>
      <c r="N26" s="44">
        <v>649</v>
      </c>
      <c r="O26" s="44"/>
      <c r="P26" s="44"/>
      <c r="Q26" s="44">
        <v>266.14999999999998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5830</v>
      </c>
      <c r="C27" s="52"/>
      <c r="D27" s="52"/>
      <c r="E27" s="44"/>
      <c r="F27" s="44"/>
      <c r="G27" s="44"/>
      <c r="H27" s="44">
        <v>0</v>
      </c>
      <c r="I27" s="44"/>
      <c r="J27" s="44"/>
      <c r="K27" s="44"/>
      <c r="L27" s="44"/>
      <c r="M27" s="44">
        <f t="shared" ref="M27:M37" si="0">SUM(B27:L27)</f>
        <v>5830</v>
      </c>
      <c r="N27" s="44">
        <v>671</v>
      </c>
      <c r="O27" s="44"/>
      <c r="P27" s="44"/>
      <c r="Q27" s="44">
        <v>266.14999999999998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5830</v>
      </c>
      <c r="C28" s="52"/>
      <c r="D28" s="52"/>
      <c r="E28" s="44"/>
      <c r="F28" s="44"/>
      <c r="G28" s="44"/>
      <c r="H28" s="44">
        <v>0</v>
      </c>
      <c r="I28" s="44"/>
      <c r="J28" s="44"/>
      <c r="K28" s="44"/>
      <c r="L28" s="44"/>
      <c r="M28" s="44">
        <f t="shared" si="0"/>
        <v>5830</v>
      </c>
      <c r="N28" s="44">
        <v>660</v>
      </c>
      <c r="O28" s="44"/>
      <c r="P28" s="44"/>
      <c r="Q28" s="44">
        <v>266.14999999999998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5830</v>
      </c>
      <c r="C29" s="52"/>
      <c r="D29" s="52"/>
      <c r="E29" s="44"/>
      <c r="F29" s="44"/>
      <c r="G29" s="44"/>
      <c r="H29" s="44">
        <v>0</v>
      </c>
      <c r="I29" s="44"/>
      <c r="J29" s="44"/>
      <c r="K29" s="44"/>
      <c r="L29" s="44"/>
      <c r="M29" s="44">
        <f t="shared" si="0"/>
        <v>5830</v>
      </c>
      <c r="N29" s="44">
        <v>660</v>
      </c>
      <c r="O29" s="44"/>
      <c r="P29" s="44"/>
      <c r="Q29" s="44">
        <v>266.14999999999998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5830</v>
      </c>
      <c r="C30" s="52"/>
      <c r="D30" s="52"/>
      <c r="E30" s="44"/>
      <c r="F30" s="44"/>
      <c r="G30" s="44"/>
      <c r="H30" s="44">
        <v>0</v>
      </c>
      <c r="I30" s="44"/>
      <c r="J30" s="44"/>
      <c r="K30" s="44"/>
      <c r="L30" s="44"/>
      <c r="M30" s="44">
        <f t="shared" si="0"/>
        <v>5830</v>
      </c>
      <c r="N30" s="44">
        <v>660</v>
      </c>
      <c r="O30" s="44"/>
      <c r="P30" s="44"/>
      <c r="Q30" s="44">
        <v>266.14999999999998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5830</v>
      </c>
      <c r="C31" s="52"/>
      <c r="D31" s="52"/>
      <c r="E31" s="44"/>
      <c r="F31" s="44"/>
      <c r="G31" s="44"/>
      <c r="H31" s="44">
        <v>4372.5</v>
      </c>
      <c r="I31" s="44"/>
      <c r="J31" s="44"/>
      <c r="K31" s="44"/>
      <c r="L31" s="44"/>
      <c r="M31" s="44">
        <f t="shared" si="0"/>
        <v>10202.5</v>
      </c>
      <c r="N31" s="44">
        <v>660</v>
      </c>
      <c r="O31" s="44"/>
      <c r="P31" s="44"/>
      <c r="Q31" s="44">
        <v>965.75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5830</v>
      </c>
      <c r="C32" s="52"/>
      <c r="D32" s="52"/>
      <c r="E32" s="44"/>
      <c r="F32" s="44"/>
      <c r="G32" s="44"/>
      <c r="H32" s="44">
        <v>0</v>
      </c>
      <c r="I32" s="44"/>
      <c r="J32" s="44"/>
      <c r="K32" s="44"/>
      <c r="L32" s="44"/>
      <c r="M32" s="44">
        <f t="shared" si="0"/>
        <v>5830</v>
      </c>
      <c r="N32" s="44">
        <v>660</v>
      </c>
      <c r="O32" s="44"/>
      <c r="P32" s="44"/>
      <c r="Q32" s="44">
        <v>266.14999999999998</v>
      </c>
      <c r="R32" s="44">
        <v>71</v>
      </c>
      <c r="S32" s="14"/>
      <c r="T32" s="31"/>
    </row>
    <row r="33" spans="1:20" ht="20.100000000000001" customHeight="1" x14ac:dyDescent="0.3">
      <c r="A33" s="30" t="s">
        <v>26</v>
      </c>
      <c r="B33" s="44">
        <v>5830</v>
      </c>
      <c r="C33" s="52"/>
      <c r="D33" s="52"/>
      <c r="E33" s="44"/>
      <c r="F33" s="44"/>
      <c r="G33" s="44"/>
      <c r="H33" s="44">
        <v>0</v>
      </c>
      <c r="I33" s="44"/>
      <c r="J33" s="44"/>
      <c r="K33" s="44"/>
      <c r="L33" s="44"/>
      <c r="M33" s="44">
        <f t="shared" si="0"/>
        <v>5830</v>
      </c>
      <c r="N33" s="44">
        <v>660</v>
      </c>
      <c r="O33" s="44"/>
      <c r="P33" s="44"/>
      <c r="Q33" s="44">
        <v>266.14999999999998</v>
      </c>
      <c r="R33" s="44">
        <v>143.87</v>
      </c>
      <c r="S33" s="14"/>
      <c r="T33" s="31"/>
    </row>
    <row r="34" spans="1:20" ht="20.100000000000001" customHeight="1" x14ac:dyDescent="0.3">
      <c r="A34" s="30" t="s">
        <v>27</v>
      </c>
      <c r="B34" s="44">
        <f>5830-583</f>
        <v>5247</v>
      </c>
      <c r="C34" s="52"/>
      <c r="D34" s="52"/>
      <c r="E34" s="44"/>
      <c r="F34" s="44"/>
      <c r="G34" s="44"/>
      <c r="H34" s="44">
        <v>0</v>
      </c>
      <c r="I34" s="44"/>
      <c r="J34" s="44"/>
      <c r="K34" s="44"/>
      <c r="L34" s="44"/>
      <c r="M34" s="44">
        <f t="shared" si="0"/>
        <v>5247</v>
      </c>
      <c r="N34" s="44">
        <v>594</v>
      </c>
      <c r="O34" s="44"/>
      <c r="P34" s="44"/>
      <c r="Q34" s="44">
        <v>172.85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5830</v>
      </c>
      <c r="C35" s="52">
        <v>194.33</v>
      </c>
      <c r="D35" s="52"/>
      <c r="E35" s="44"/>
      <c r="F35" s="44"/>
      <c r="G35" s="44"/>
      <c r="H35" s="44">
        <v>0</v>
      </c>
      <c r="I35" s="44"/>
      <c r="J35" s="44"/>
      <c r="K35" s="44"/>
      <c r="L35" s="44"/>
      <c r="M35" s="44">
        <f t="shared" si="0"/>
        <v>6024.33</v>
      </c>
      <c r="N35" s="44">
        <v>682</v>
      </c>
      <c r="O35" s="44"/>
      <c r="P35" s="44"/>
      <c r="Q35" s="44">
        <v>297.2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f>5830-291.5</f>
        <v>5538.5</v>
      </c>
      <c r="C36" s="52"/>
      <c r="D36" s="52"/>
      <c r="E36" s="44"/>
      <c r="F36" s="44"/>
      <c r="G36" s="44"/>
      <c r="H36" s="44">
        <v>0</v>
      </c>
      <c r="I36" s="44"/>
      <c r="J36" s="44"/>
      <c r="K36" s="44"/>
      <c r="L36" s="44"/>
      <c r="M36" s="44">
        <f t="shared" si="0"/>
        <v>5538.5</v>
      </c>
      <c r="N36" s="44">
        <v>627</v>
      </c>
      <c r="O36" s="44"/>
      <c r="P36" s="44"/>
      <c r="Q36" s="44">
        <v>225.15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5830</v>
      </c>
      <c r="C37" s="53"/>
      <c r="D37" s="53"/>
      <c r="E37" s="44"/>
      <c r="F37" s="44"/>
      <c r="G37" s="44"/>
      <c r="H37" s="44">
        <v>2915</v>
      </c>
      <c r="I37" s="44"/>
      <c r="J37" s="44"/>
      <c r="K37" s="44"/>
      <c r="L37" s="44"/>
      <c r="M37" s="44">
        <f t="shared" si="0"/>
        <v>8745</v>
      </c>
      <c r="N37" s="44">
        <v>660</v>
      </c>
      <c r="O37" s="44"/>
      <c r="P37" s="44"/>
      <c r="Q37" s="44">
        <v>726.8</v>
      </c>
      <c r="R37" s="3"/>
      <c r="S37" s="14"/>
      <c r="T37" s="31"/>
    </row>
    <row r="38" spans="1:20" ht="20.100000000000001" customHeight="1" x14ac:dyDescent="0.3">
      <c r="A38" s="32" t="s">
        <v>31</v>
      </c>
      <c r="B38" s="47">
        <f>SUM(B26:B37)</f>
        <v>69085.5</v>
      </c>
      <c r="C38" s="54">
        <f t="shared" ref="C38:L38" si="1">SUM(C26:C37)</f>
        <v>194.33</v>
      </c>
      <c r="D38" s="55"/>
      <c r="E38" s="48">
        <f t="shared" si="1"/>
        <v>0</v>
      </c>
      <c r="F38" s="49">
        <f t="shared" si="1"/>
        <v>0</v>
      </c>
      <c r="G38" s="49">
        <f t="shared" si="1"/>
        <v>0</v>
      </c>
      <c r="H38" s="49">
        <f t="shared" si="1"/>
        <v>7287.5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>SUM(M26:M37)</f>
        <v>76567.33</v>
      </c>
      <c r="N38" s="49">
        <f>SUM(N26:N37)</f>
        <v>7843</v>
      </c>
      <c r="O38" s="49"/>
      <c r="P38" s="49"/>
      <c r="Q38" s="49">
        <f>SUM(Q26:Q37)</f>
        <v>4250.8</v>
      </c>
      <c r="R38" s="49">
        <f>SUM(R32:R37)</f>
        <v>214.87</v>
      </c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56" t="s">
        <v>47</v>
      </c>
      <c r="B45" s="57"/>
      <c r="C45" s="57"/>
      <c r="D45" s="57"/>
      <c r="E45" s="57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</sheetData>
  <mergeCells count="22"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</mergeCells>
  <pageMargins left="0.19685039370078741" right="0.19685039370078741" top="0.24" bottom="0.21" header="0.18" footer="0.18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22" workbookViewId="0">
      <selection activeCell="H25" sqref="H25:H37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70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71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78</v>
      </c>
      <c r="D5" s="8"/>
      <c r="E5" s="8"/>
      <c r="F5" s="8"/>
      <c r="G5" s="8"/>
      <c r="H5" s="8"/>
      <c r="I5" s="8"/>
      <c r="K5" s="1" t="s">
        <v>3</v>
      </c>
      <c r="L5" s="43" t="s">
        <v>79</v>
      </c>
      <c r="M5" s="7"/>
      <c r="N5" s="7"/>
      <c r="P5" s="1" t="s">
        <v>56</v>
      </c>
      <c r="R5" s="7" t="s">
        <v>80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f>3590-405.32</f>
        <v>3184.68</v>
      </c>
      <c r="C26" s="52"/>
      <c r="D26" s="52"/>
      <c r="E26" s="44"/>
      <c r="F26" s="44"/>
      <c r="G26" s="44"/>
      <c r="H26" s="44">
        <v>0</v>
      </c>
      <c r="I26" s="44"/>
      <c r="J26" s="44"/>
      <c r="K26" s="44"/>
      <c r="L26" s="44"/>
      <c r="M26" s="44">
        <f>SUM(B26:L26)</f>
        <v>3184.68</v>
      </c>
      <c r="N26" s="44">
        <v>352</v>
      </c>
      <c r="O26" s="44"/>
      <c r="P26" s="44"/>
      <c r="Q26" s="44">
        <v>0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3590</v>
      </c>
      <c r="C27" s="52"/>
      <c r="D27" s="52"/>
      <c r="E27" s="44"/>
      <c r="F27" s="44"/>
      <c r="G27" s="44"/>
      <c r="H27" s="44">
        <v>0</v>
      </c>
      <c r="I27" s="44"/>
      <c r="J27" s="44"/>
      <c r="K27" s="44"/>
      <c r="L27" s="44"/>
      <c r="M27" s="44">
        <f t="shared" ref="M27:M37" si="0">SUM(B27:L27)</f>
        <v>3590</v>
      </c>
      <c r="N27" s="44">
        <v>396</v>
      </c>
      <c r="O27" s="44"/>
      <c r="P27" s="44"/>
      <c r="Q27" s="44">
        <v>18.05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3590</v>
      </c>
      <c r="C28" s="52"/>
      <c r="D28" s="52"/>
      <c r="E28" s="44"/>
      <c r="F28" s="44"/>
      <c r="G28" s="44"/>
      <c r="H28" s="44">
        <v>0</v>
      </c>
      <c r="I28" s="44"/>
      <c r="J28" s="44"/>
      <c r="K28" s="44"/>
      <c r="L28" s="44"/>
      <c r="M28" s="44">
        <f t="shared" si="0"/>
        <v>3590</v>
      </c>
      <c r="N28" s="44">
        <v>396</v>
      </c>
      <c r="O28" s="44"/>
      <c r="P28" s="44"/>
      <c r="Q28" s="44">
        <v>18.05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3590</v>
      </c>
      <c r="C29" s="52"/>
      <c r="D29" s="52"/>
      <c r="E29" s="44"/>
      <c r="F29" s="44"/>
      <c r="G29" s="44"/>
      <c r="H29" s="44">
        <v>0</v>
      </c>
      <c r="I29" s="44"/>
      <c r="J29" s="44"/>
      <c r="K29" s="44"/>
      <c r="L29" s="44"/>
      <c r="M29" s="44">
        <f t="shared" si="0"/>
        <v>3590</v>
      </c>
      <c r="N29" s="44">
        <v>396</v>
      </c>
      <c r="O29" s="44"/>
      <c r="P29" s="44"/>
      <c r="Q29" s="44">
        <v>18.05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3590</v>
      </c>
      <c r="C30" s="52"/>
      <c r="D30" s="52"/>
      <c r="E30" s="44"/>
      <c r="F30" s="44"/>
      <c r="G30" s="44"/>
      <c r="H30" s="44">
        <v>0</v>
      </c>
      <c r="I30" s="44"/>
      <c r="J30" s="44"/>
      <c r="K30" s="44"/>
      <c r="L30" s="44"/>
      <c r="M30" s="44">
        <f t="shared" si="0"/>
        <v>3590</v>
      </c>
      <c r="N30" s="44">
        <v>396</v>
      </c>
      <c r="O30" s="44"/>
      <c r="P30" s="44"/>
      <c r="Q30" s="44">
        <v>18.05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3590</v>
      </c>
      <c r="C31" s="52"/>
      <c r="D31" s="52"/>
      <c r="E31" s="44"/>
      <c r="F31" s="44"/>
      <c r="G31" s="44"/>
      <c r="H31" s="44">
        <v>2692.5</v>
      </c>
      <c r="I31" s="44"/>
      <c r="J31" s="44"/>
      <c r="K31" s="44"/>
      <c r="L31" s="44"/>
      <c r="M31" s="44">
        <f t="shared" si="0"/>
        <v>6282.5</v>
      </c>
      <c r="N31" s="44">
        <v>396</v>
      </c>
      <c r="O31" s="44"/>
      <c r="P31" s="44"/>
      <c r="Q31" s="44">
        <v>152.69999999999999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3590</v>
      </c>
      <c r="C32" s="52"/>
      <c r="D32" s="52"/>
      <c r="E32" s="44"/>
      <c r="F32" s="44"/>
      <c r="G32" s="44"/>
      <c r="H32" s="44">
        <v>0</v>
      </c>
      <c r="I32" s="44"/>
      <c r="J32" s="44"/>
      <c r="K32" s="44"/>
      <c r="L32" s="44"/>
      <c r="M32" s="44">
        <f t="shared" si="0"/>
        <v>3590</v>
      </c>
      <c r="N32" s="44">
        <v>396</v>
      </c>
      <c r="O32" s="44"/>
      <c r="P32" s="44"/>
      <c r="Q32" s="44">
        <v>18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3590</v>
      </c>
      <c r="C33" s="52"/>
      <c r="D33" s="52"/>
      <c r="E33" s="44"/>
      <c r="F33" s="44"/>
      <c r="G33" s="44"/>
      <c r="H33" s="44">
        <v>0</v>
      </c>
      <c r="I33" s="44"/>
      <c r="J33" s="44"/>
      <c r="K33" s="44"/>
      <c r="L33" s="44"/>
      <c r="M33" s="44">
        <f t="shared" si="0"/>
        <v>3590</v>
      </c>
      <c r="N33" s="44">
        <v>396</v>
      </c>
      <c r="O33" s="44"/>
      <c r="P33" s="44"/>
      <c r="Q33" s="44">
        <v>18.05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3590</v>
      </c>
      <c r="C34" s="52"/>
      <c r="D34" s="52"/>
      <c r="E34" s="44"/>
      <c r="F34" s="44"/>
      <c r="G34" s="44"/>
      <c r="H34" s="44">
        <v>0</v>
      </c>
      <c r="I34" s="44"/>
      <c r="J34" s="44"/>
      <c r="K34" s="44"/>
      <c r="L34" s="44"/>
      <c r="M34" s="44">
        <f t="shared" si="0"/>
        <v>3590</v>
      </c>
      <c r="N34" s="44">
        <v>396</v>
      </c>
      <c r="O34" s="44"/>
      <c r="P34" s="44"/>
      <c r="Q34" s="44">
        <v>18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3590</v>
      </c>
      <c r="C35" s="52"/>
      <c r="D35" s="52"/>
      <c r="E35" s="44"/>
      <c r="F35" s="44"/>
      <c r="G35" s="44"/>
      <c r="H35" s="44">
        <v>0</v>
      </c>
      <c r="I35" s="44"/>
      <c r="J35" s="44"/>
      <c r="K35" s="44"/>
      <c r="L35" s="44"/>
      <c r="M35" s="44">
        <f t="shared" si="0"/>
        <v>3590</v>
      </c>
      <c r="N35" s="44">
        <v>396</v>
      </c>
      <c r="O35" s="44"/>
      <c r="P35" s="44"/>
      <c r="Q35" s="44">
        <v>18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3590</v>
      </c>
      <c r="C36" s="52"/>
      <c r="D36" s="52"/>
      <c r="E36" s="44"/>
      <c r="F36" s="44"/>
      <c r="G36" s="44"/>
      <c r="H36" s="44">
        <v>0</v>
      </c>
      <c r="I36" s="44"/>
      <c r="J36" s="44"/>
      <c r="K36" s="44"/>
      <c r="L36" s="44"/>
      <c r="M36" s="44">
        <f t="shared" si="0"/>
        <v>3590</v>
      </c>
      <c r="N36" s="44">
        <v>396</v>
      </c>
      <c r="O36" s="44"/>
      <c r="P36" s="44"/>
      <c r="Q36" s="44">
        <v>18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3590</v>
      </c>
      <c r="C37" s="53"/>
      <c r="D37" s="53"/>
      <c r="E37" s="44"/>
      <c r="F37" s="44"/>
      <c r="G37" s="44"/>
      <c r="H37" s="44">
        <v>1795</v>
      </c>
      <c r="I37" s="44"/>
      <c r="J37" s="44"/>
      <c r="K37" s="44"/>
      <c r="L37" s="44"/>
      <c r="M37" s="44">
        <f t="shared" si="0"/>
        <v>5385</v>
      </c>
      <c r="N37" s="44">
        <v>396</v>
      </c>
      <c r="O37" s="44"/>
      <c r="P37" s="44"/>
      <c r="Q37" s="44">
        <v>107.75</v>
      </c>
      <c r="R37" s="3"/>
      <c r="S37" s="14"/>
      <c r="T37" s="31"/>
    </row>
    <row r="38" spans="1:20" ht="20.100000000000001" customHeight="1" x14ac:dyDescent="0.3">
      <c r="A38" s="32" t="s">
        <v>31</v>
      </c>
      <c r="B38" s="47">
        <f>SUM(B26:B37)</f>
        <v>42674.68</v>
      </c>
      <c r="C38" s="54">
        <f t="shared" ref="C38:L38" si="1">SUM(C26:C37)</f>
        <v>0</v>
      </c>
      <c r="D38" s="55"/>
      <c r="E38" s="48">
        <f t="shared" si="1"/>
        <v>0</v>
      </c>
      <c r="F38" s="49">
        <f t="shared" si="1"/>
        <v>0</v>
      </c>
      <c r="G38" s="49">
        <f t="shared" si="1"/>
        <v>0</v>
      </c>
      <c r="H38" s="49">
        <f t="shared" si="1"/>
        <v>4487.5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>SUM(M26:M37)</f>
        <v>47162.18</v>
      </c>
      <c r="N38" s="49">
        <f>SUM(N26:N37)</f>
        <v>4708</v>
      </c>
      <c r="O38" s="49"/>
      <c r="P38" s="49"/>
      <c r="Q38" s="49">
        <f>SUM(Q26:Q37)</f>
        <v>422.7</v>
      </c>
      <c r="R38" s="44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56" t="s">
        <v>47</v>
      </c>
      <c r="B45" s="57"/>
      <c r="C45" s="57"/>
      <c r="D45" s="57"/>
      <c r="E45" s="57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</sheetData>
  <mergeCells count="22"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</mergeCells>
  <pageMargins left="0.19685039370078741" right="0.19685039370078741" top="0.24" bottom="0.21" header="0.18" footer="0.18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9" workbookViewId="0">
      <selection activeCell="H25" sqref="H25:H37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70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71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81</v>
      </c>
      <c r="D5" s="8"/>
      <c r="E5" s="8"/>
      <c r="F5" s="8"/>
      <c r="G5" s="8"/>
      <c r="H5" s="8"/>
      <c r="I5" s="8"/>
      <c r="K5" s="1" t="s">
        <v>3</v>
      </c>
      <c r="L5" s="43" t="s">
        <v>82</v>
      </c>
      <c r="M5" s="7"/>
      <c r="N5" s="7"/>
      <c r="P5" s="1" t="s">
        <v>56</v>
      </c>
      <c r="R5" s="7" t="s">
        <v>83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3800</v>
      </c>
      <c r="C26" s="52"/>
      <c r="D26" s="52"/>
      <c r="E26" s="44"/>
      <c r="F26" s="44"/>
      <c r="G26" s="44"/>
      <c r="H26" s="44">
        <v>0</v>
      </c>
      <c r="I26" s="44"/>
      <c r="J26" s="44"/>
      <c r="K26" s="44"/>
      <c r="L26" s="44"/>
      <c r="M26" s="44">
        <f>SUM(B26:L26)</f>
        <v>3800</v>
      </c>
      <c r="N26" s="44">
        <v>418</v>
      </c>
      <c r="O26" s="44"/>
      <c r="P26" s="44"/>
      <c r="Q26" s="44">
        <v>27.45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3800</v>
      </c>
      <c r="C27" s="52"/>
      <c r="D27" s="52"/>
      <c r="E27" s="44"/>
      <c r="F27" s="44"/>
      <c r="G27" s="44"/>
      <c r="H27" s="44">
        <v>0</v>
      </c>
      <c r="I27" s="44"/>
      <c r="J27" s="44"/>
      <c r="K27" s="44"/>
      <c r="L27" s="44"/>
      <c r="M27" s="44">
        <f t="shared" ref="M27:M37" si="0">SUM(B27:L27)</f>
        <v>3800</v>
      </c>
      <c r="N27" s="44">
        <v>418</v>
      </c>
      <c r="O27" s="44"/>
      <c r="P27" s="44"/>
      <c r="Q27" s="44">
        <v>27.45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3800</v>
      </c>
      <c r="C28" s="52"/>
      <c r="D28" s="52"/>
      <c r="E28" s="44"/>
      <c r="F28" s="44"/>
      <c r="G28" s="44"/>
      <c r="H28" s="44">
        <v>0</v>
      </c>
      <c r="I28" s="44"/>
      <c r="J28" s="44"/>
      <c r="K28" s="44"/>
      <c r="L28" s="44"/>
      <c r="M28" s="44">
        <f t="shared" si="0"/>
        <v>3800</v>
      </c>
      <c r="N28" s="44">
        <v>418</v>
      </c>
      <c r="O28" s="44"/>
      <c r="P28" s="44"/>
      <c r="Q28" s="44">
        <v>27.45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3800</v>
      </c>
      <c r="C29" s="52"/>
      <c r="D29" s="52"/>
      <c r="E29" s="44"/>
      <c r="F29" s="44"/>
      <c r="G29" s="44"/>
      <c r="H29" s="44">
        <v>0</v>
      </c>
      <c r="I29" s="44"/>
      <c r="J29" s="44"/>
      <c r="K29" s="44"/>
      <c r="L29" s="44"/>
      <c r="M29" s="44">
        <f t="shared" si="0"/>
        <v>3800</v>
      </c>
      <c r="N29" s="44">
        <v>418</v>
      </c>
      <c r="O29" s="44"/>
      <c r="P29" s="44"/>
      <c r="Q29" s="44">
        <v>27.45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3800</v>
      </c>
      <c r="C30" s="52"/>
      <c r="D30" s="52"/>
      <c r="E30" s="44"/>
      <c r="F30" s="44"/>
      <c r="G30" s="44"/>
      <c r="H30" s="44">
        <v>0</v>
      </c>
      <c r="I30" s="44"/>
      <c r="J30" s="44"/>
      <c r="K30" s="44"/>
      <c r="L30" s="44"/>
      <c r="M30" s="44">
        <f t="shared" si="0"/>
        <v>3800</v>
      </c>
      <c r="N30" s="44">
        <v>418</v>
      </c>
      <c r="O30" s="44"/>
      <c r="P30" s="44"/>
      <c r="Q30" s="44">
        <v>27.45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3800</v>
      </c>
      <c r="C31" s="52"/>
      <c r="D31" s="52"/>
      <c r="E31" s="44"/>
      <c r="F31" s="44"/>
      <c r="G31" s="44"/>
      <c r="H31" s="44">
        <v>2850</v>
      </c>
      <c r="I31" s="44"/>
      <c r="J31" s="44"/>
      <c r="K31" s="44"/>
      <c r="L31" s="44"/>
      <c r="M31" s="44">
        <f t="shared" si="0"/>
        <v>6650</v>
      </c>
      <c r="N31" s="44">
        <v>418</v>
      </c>
      <c r="O31" s="44"/>
      <c r="P31" s="44"/>
      <c r="Q31" s="44">
        <v>169.95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3800</v>
      </c>
      <c r="C32" s="52"/>
      <c r="D32" s="52"/>
      <c r="E32" s="44"/>
      <c r="F32" s="44"/>
      <c r="G32" s="44"/>
      <c r="H32" s="44">
        <v>0</v>
      </c>
      <c r="I32" s="44"/>
      <c r="J32" s="44"/>
      <c r="K32" s="44"/>
      <c r="L32" s="44"/>
      <c r="M32" s="44">
        <f t="shared" si="0"/>
        <v>3800</v>
      </c>
      <c r="N32" s="44">
        <v>418</v>
      </c>
      <c r="O32" s="44"/>
      <c r="P32" s="44"/>
      <c r="Q32" s="44">
        <v>27.45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3800</v>
      </c>
      <c r="C33" s="52"/>
      <c r="D33" s="52"/>
      <c r="E33" s="44"/>
      <c r="F33" s="44"/>
      <c r="G33" s="44"/>
      <c r="H33" s="44">
        <v>0</v>
      </c>
      <c r="I33" s="44"/>
      <c r="J33" s="44"/>
      <c r="K33" s="44"/>
      <c r="L33" s="44"/>
      <c r="M33" s="44">
        <f t="shared" si="0"/>
        <v>3800</v>
      </c>
      <c r="N33" s="44">
        <v>418</v>
      </c>
      <c r="O33" s="44"/>
      <c r="P33" s="44"/>
      <c r="Q33" s="44">
        <v>27.45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3800</v>
      </c>
      <c r="C34" s="52"/>
      <c r="D34" s="52"/>
      <c r="E34" s="44"/>
      <c r="F34" s="44"/>
      <c r="G34" s="44"/>
      <c r="H34" s="44">
        <v>0</v>
      </c>
      <c r="I34" s="44"/>
      <c r="J34" s="44"/>
      <c r="K34" s="44"/>
      <c r="L34" s="44"/>
      <c r="M34" s="44">
        <f t="shared" si="0"/>
        <v>3800</v>
      </c>
      <c r="N34" s="44">
        <v>418</v>
      </c>
      <c r="O34" s="44"/>
      <c r="P34" s="44"/>
      <c r="Q34" s="44">
        <v>27.4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3800</v>
      </c>
      <c r="C35" s="52"/>
      <c r="D35" s="52"/>
      <c r="E35" s="44"/>
      <c r="F35" s="44"/>
      <c r="G35" s="44"/>
      <c r="H35" s="44">
        <v>0</v>
      </c>
      <c r="I35" s="44"/>
      <c r="J35" s="44"/>
      <c r="K35" s="44"/>
      <c r="L35" s="44"/>
      <c r="M35" s="44">
        <f t="shared" si="0"/>
        <v>3800</v>
      </c>
      <c r="N35" s="44">
        <v>418</v>
      </c>
      <c r="O35" s="44"/>
      <c r="P35" s="44"/>
      <c r="Q35" s="44">
        <v>27.4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3800</v>
      </c>
      <c r="C36" s="52"/>
      <c r="D36" s="52"/>
      <c r="E36" s="44"/>
      <c r="F36" s="44"/>
      <c r="G36" s="44"/>
      <c r="H36" s="44">
        <v>0</v>
      </c>
      <c r="I36" s="44"/>
      <c r="J36" s="44"/>
      <c r="K36" s="44"/>
      <c r="L36" s="44"/>
      <c r="M36" s="44">
        <f t="shared" si="0"/>
        <v>3800</v>
      </c>
      <c r="N36" s="44">
        <v>418</v>
      </c>
      <c r="O36" s="44"/>
      <c r="P36" s="44"/>
      <c r="Q36" s="44">
        <v>27.4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3800</v>
      </c>
      <c r="C37" s="53"/>
      <c r="D37" s="53"/>
      <c r="E37" s="44"/>
      <c r="F37" s="44"/>
      <c r="G37" s="44"/>
      <c r="H37" s="44">
        <v>2850</v>
      </c>
      <c r="I37" s="44"/>
      <c r="J37" s="44"/>
      <c r="K37" s="44"/>
      <c r="L37" s="44"/>
      <c r="M37" s="44">
        <f t="shared" si="0"/>
        <v>6650</v>
      </c>
      <c r="N37" s="44">
        <v>418</v>
      </c>
      <c r="O37" s="44"/>
      <c r="P37" s="44"/>
      <c r="Q37" s="44">
        <v>684.1</v>
      </c>
      <c r="R37" s="3"/>
      <c r="S37" s="14"/>
      <c r="T37" s="31"/>
    </row>
    <row r="38" spans="1:20" ht="20.100000000000001" customHeight="1" x14ac:dyDescent="0.3">
      <c r="A38" s="32" t="s">
        <v>31</v>
      </c>
      <c r="B38" s="47">
        <f>SUM(B26:B37)</f>
        <v>45600</v>
      </c>
      <c r="C38" s="54">
        <f t="shared" ref="C38:L38" si="1">SUM(C26:C37)</f>
        <v>0</v>
      </c>
      <c r="D38" s="55"/>
      <c r="E38" s="48">
        <f t="shared" si="1"/>
        <v>0</v>
      </c>
      <c r="F38" s="49">
        <f t="shared" si="1"/>
        <v>0</v>
      </c>
      <c r="G38" s="49">
        <f t="shared" si="1"/>
        <v>0</v>
      </c>
      <c r="H38" s="49">
        <f t="shared" si="1"/>
        <v>5700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>SUM(M26:M37)</f>
        <v>51300</v>
      </c>
      <c r="N38" s="49">
        <f>SUM(N26:N37)</f>
        <v>5016</v>
      </c>
      <c r="O38" s="49"/>
      <c r="P38" s="49"/>
      <c r="Q38" s="49">
        <f>SUM(Q26:Q37)</f>
        <v>1128.3999999999999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56" t="s">
        <v>47</v>
      </c>
      <c r="B45" s="57"/>
      <c r="C45" s="57"/>
      <c r="D45" s="57"/>
      <c r="E45" s="57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</sheetData>
  <mergeCells count="22"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</mergeCells>
  <pageMargins left="0.19685039370078741" right="0.19685039370078741" top="0.24" bottom="0.21" header="0.18" footer="0.18"/>
  <pageSetup paperSize="9" scale="7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6" workbookViewId="0">
      <selection activeCell="C25" sqref="C25:D25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70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71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84</v>
      </c>
      <c r="D5" s="8"/>
      <c r="E5" s="8"/>
      <c r="F5" s="8"/>
      <c r="G5" s="8"/>
      <c r="H5" s="8"/>
      <c r="I5" s="8"/>
      <c r="K5" s="1" t="s">
        <v>3</v>
      </c>
      <c r="L5" s="43" t="s">
        <v>85</v>
      </c>
      <c r="M5" s="7"/>
      <c r="N5" s="7"/>
      <c r="P5" s="1" t="s">
        <v>56</v>
      </c>
      <c r="R5" s="7" t="s">
        <v>86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4230</v>
      </c>
      <c r="C26" s="52"/>
      <c r="D26" s="52"/>
      <c r="E26" s="44"/>
      <c r="F26" s="44"/>
      <c r="G26" s="44"/>
      <c r="H26" s="44">
        <v>0</v>
      </c>
      <c r="I26" s="44"/>
      <c r="J26" s="44"/>
      <c r="K26" s="44"/>
      <c r="L26" s="44"/>
      <c r="M26" s="44">
        <f>SUM(B26:L26)</f>
        <v>4230</v>
      </c>
      <c r="N26" s="44">
        <v>467</v>
      </c>
      <c r="O26" s="44"/>
      <c r="P26" s="44"/>
      <c r="Q26" s="44">
        <v>84.65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4230</v>
      </c>
      <c r="C27" s="52"/>
      <c r="D27" s="52"/>
      <c r="E27" s="44"/>
      <c r="F27" s="44"/>
      <c r="G27" s="44"/>
      <c r="H27" s="44">
        <v>0</v>
      </c>
      <c r="I27" s="44"/>
      <c r="J27" s="44"/>
      <c r="K27" s="44"/>
      <c r="L27" s="44"/>
      <c r="M27" s="44">
        <f t="shared" ref="M27:M37" si="0">SUM(B27:L27)</f>
        <v>4230</v>
      </c>
      <c r="N27" s="44">
        <v>467</v>
      </c>
      <c r="O27" s="44"/>
      <c r="P27" s="44"/>
      <c r="Q27" s="44">
        <v>84.65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4230</v>
      </c>
      <c r="C28" s="52"/>
      <c r="D28" s="52"/>
      <c r="E28" s="44"/>
      <c r="F28" s="44"/>
      <c r="G28" s="44"/>
      <c r="H28" s="44">
        <v>0</v>
      </c>
      <c r="I28" s="44"/>
      <c r="J28" s="44"/>
      <c r="K28" s="44"/>
      <c r="L28" s="44"/>
      <c r="M28" s="44">
        <f t="shared" si="0"/>
        <v>4230</v>
      </c>
      <c r="N28" s="44">
        <v>467</v>
      </c>
      <c r="O28" s="44"/>
      <c r="P28" s="44"/>
      <c r="Q28" s="44">
        <v>84.65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4230</v>
      </c>
      <c r="C29" s="52"/>
      <c r="D29" s="52"/>
      <c r="E29" s="44"/>
      <c r="F29" s="44"/>
      <c r="G29" s="44"/>
      <c r="H29" s="44">
        <v>0</v>
      </c>
      <c r="I29" s="44"/>
      <c r="J29" s="44"/>
      <c r="K29" s="44"/>
      <c r="L29" s="44"/>
      <c r="M29" s="44">
        <f t="shared" si="0"/>
        <v>4230</v>
      </c>
      <c r="N29" s="44">
        <v>467</v>
      </c>
      <c r="O29" s="44"/>
      <c r="P29" s="44"/>
      <c r="Q29" s="44">
        <v>84.65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4230</v>
      </c>
      <c r="C30" s="52"/>
      <c r="D30" s="52"/>
      <c r="E30" s="44"/>
      <c r="F30" s="44"/>
      <c r="G30" s="44"/>
      <c r="H30" s="44">
        <v>0</v>
      </c>
      <c r="I30" s="44"/>
      <c r="J30" s="44"/>
      <c r="K30" s="44"/>
      <c r="L30" s="44"/>
      <c r="M30" s="44">
        <f t="shared" si="0"/>
        <v>4230</v>
      </c>
      <c r="N30" s="44">
        <v>467</v>
      </c>
      <c r="O30" s="44"/>
      <c r="P30" s="44"/>
      <c r="Q30" s="44">
        <v>84.65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4230</v>
      </c>
      <c r="C31" s="52"/>
      <c r="D31" s="52"/>
      <c r="E31" s="44"/>
      <c r="F31" s="44"/>
      <c r="G31" s="44"/>
      <c r="H31" s="44">
        <v>3172.5</v>
      </c>
      <c r="I31" s="44"/>
      <c r="J31" s="44"/>
      <c r="K31" s="44"/>
      <c r="L31" s="44"/>
      <c r="M31" s="44">
        <f t="shared" si="0"/>
        <v>7402.5</v>
      </c>
      <c r="N31" s="44">
        <v>467</v>
      </c>
      <c r="O31" s="44"/>
      <c r="P31" s="44"/>
      <c r="Q31" s="44">
        <v>401.9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4230</v>
      </c>
      <c r="C32" s="52"/>
      <c r="D32" s="52"/>
      <c r="E32" s="44"/>
      <c r="F32" s="44"/>
      <c r="G32" s="44"/>
      <c r="H32" s="44">
        <v>0</v>
      </c>
      <c r="I32" s="44"/>
      <c r="J32" s="44"/>
      <c r="K32" s="44"/>
      <c r="L32" s="44"/>
      <c r="M32" s="44">
        <f t="shared" si="0"/>
        <v>4230</v>
      </c>
      <c r="N32" s="44">
        <v>467</v>
      </c>
      <c r="O32" s="44"/>
      <c r="P32" s="44"/>
      <c r="Q32" s="44">
        <v>84.65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4230</v>
      </c>
      <c r="C33" s="52"/>
      <c r="D33" s="52"/>
      <c r="E33" s="44"/>
      <c r="F33" s="44"/>
      <c r="G33" s="44"/>
      <c r="H33" s="44">
        <v>0</v>
      </c>
      <c r="I33" s="44"/>
      <c r="J33" s="44"/>
      <c r="K33" s="44"/>
      <c r="L33" s="44"/>
      <c r="M33" s="44">
        <f t="shared" si="0"/>
        <v>4230</v>
      </c>
      <c r="N33" s="44">
        <v>467</v>
      </c>
      <c r="O33" s="44"/>
      <c r="P33" s="44"/>
      <c r="Q33" s="44">
        <v>84.65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4230</v>
      </c>
      <c r="C34" s="52"/>
      <c r="D34" s="52"/>
      <c r="E34" s="44"/>
      <c r="F34" s="44"/>
      <c r="G34" s="44"/>
      <c r="H34" s="44">
        <v>0</v>
      </c>
      <c r="I34" s="44"/>
      <c r="J34" s="44"/>
      <c r="K34" s="44"/>
      <c r="L34" s="44"/>
      <c r="M34" s="44">
        <f t="shared" si="0"/>
        <v>4230</v>
      </c>
      <c r="N34" s="44">
        <v>467</v>
      </c>
      <c r="O34" s="44"/>
      <c r="P34" s="44"/>
      <c r="Q34" s="44">
        <v>84.6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4230</v>
      </c>
      <c r="C35" s="52"/>
      <c r="D35" s="52"/>
      <c r="E35" s="44"/>
      <c r="F35" s="44"/>
      <c r="G35" s="44"/>
      <c r="H35" s="44">
        <v>0</v>
      </c>
      <c r="I35" s="44"/>
      <c r="J35" s="44"/>
      <c r="K35" s="44"/>
      <c r="L35" s="44"/>
      <c r="M35" s="44">
        <f t="shared" si="0"/>
        <v>4230</v>
      </c>
      <c r="N35" s="44">
        <v>467</v>
      </c>
      <c r="O35" s="44"/>
      <c r="P35" s="44"/>
      <c r="Q35" s="44">
        <v>84.6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4230</v>
      </c>
      <c r="C36" s="52"/>
      <c r="D36" s="52"/>
      <c r="E36" s="44"/>
      <c r="F36" s="44"/>
      <c r="G36" s="44"/>
      <c r="H36" s="44">
        <v>0</v>
      </c>
      <c r="I36" s="44"/>
      <c r="J36" s="44"/>
      <c r="K36" s="44"/>
      <c r="L36" s="44"/>
      <c r="M36" s="44">
        <f t="shared" si="0"/>
        <v>4230</v>
      </c>
      <c r="N36" s="44">
        <v>467</v>
      </c>
      <c r="O36" s="44"/>
      <c r="P36" s="44"/>
      <c r="Q36" s="44">
        <v>84.6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4230</v>
      </c>
      <c r="C37" s="53"/>
      <c r="D37" s="53"/>
      <c r="E37" s="44"/>
      <c r="F37" s="44"/>
      <c r="G37" s="44"/>
      <c r="H37" s="44">
        <v>3172.5</v>
      </c>
      <c r="I37" s="44"/>
      <c r="J37" s="44"/>
      <c r="K37" s="44"/>
      <c r="L37" s="44"/>
      <c r="M37" s="44">
        <f t="shared" si="0"/>
        <v>7402.5</v>
      </c>
      <c r="N37" s="44">
        <v>467</v>
      </c>
      <c r="O37" s="44"/>
      <c r="P37" s="44"/>
      <c r="Q37" s="44">
        <v>401.85</v>
      </c>
      <c r="R37" s="3"/>
      <c r="S37" s="14"/>
      <c r="T37" s="31"/>
    </row>
    <row r="38" spans="1:20" ht="20.100000000000001" customHeight="1" x14ac:dyDescent="0.3">
      <c r="A38" s="32" t="s">
        <v>31</v>
      </c>
      <c r="B38" s="47">
        <f>SUM(B26:B37)</f>
        <v>50760</v>
      </c>
      <c r="C38" s="54">
        <f t="shared" ref="C38:L38" si="1">SUM(C26:C37)</f>
        <v>0</v>
      </c>
      <c r="D38" s="55"/>
      <c r="E38" s="48">
        <f t="shared" si="1"/>
        <v>0</v>
      </c>
      <c r="F38" s="49">
        <f t="shared" si="1"/>
        <v>0</v>
      </c>
      <c r="G38" s="49">
        <f t="shared" si="1"/>
        <v>0</v>
      </c>
      <c r="H38" s="49">
        <f t="shared" si="1"/>
        <v>6345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>SUM(M26:M37)</f>
        <v>57105</v>
      </c>
      <c r="N38" s="49">
        <f>SUM(N26:N37)</f>
        <v>5604</v>
      </c>
      <c r="O38" s="49"/>
      <c r="P38" s="49"/>
      <c r="Q38" s="49">
        <f>SUM(Q26:Q37)</f>
        <v>1650.1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56" t="s">
        <v>47</v>
      </c>
      <c r="B45" s="57"/>
      <c r="C45" s="57"/>
      <c r="D45" s="57"/>
      <c r="E45" s="57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</sheetData>
  <mergeCells count="22"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</mergeCells>
  <pageMargins left="0.19685039370078741" right="0.19685039370078741" top="0.24" bottom="0.21" header="0.18" footer="0.18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workbookViewId="0">
      <selection sqref="A1:T49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70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71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108</v>
      </c>
      <c r="D5" s="8"/>
      <c r="E5" s="8"/>
      <c r="F5" s="8"/>
      <c r="G5" s="8"/>
      <c r="H5" s="8"/>
      <c r="I5" s="8"/>
      <c r="K5" s="1" t="s">
        <v>3</v>
      </c>
      <c r="L5" s="43" t="s">
        <v>109</v>
      </c>
      <c r="M5" s="7"/>
      <c r="N5" s="7"/>
      <c r="P5" s="1" t="s">
        <v>56</v>
      </c>
      <c r="R5" s="7"/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50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51" t="s">
        <v>32</v>
      </c>
      <c r="C25" s="67" t="s">
        <v>33</v>
      </c>
      <c r="D25" s="67"/>
      <c r="E25" s="51" t="s">
        <v>34</v>
      </c>
      <c r="F25" s="4" t="s">
        <v>35</v>
      </c>
      <c r="G25" s="51" t="s">
        <v>36</v>
      </c>
      <c r="H25" s="4" t="s">
        <v>105</v>
      </c>
      <c r="I25" s="51"/>
      <c r="J25" s="51"/>
      <c r="K25" s="51"/>
      <c r="L25" s="51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3000</v>
      </c>
      <c r="C26" s="52"/>
      <c r="D26" s="52"/>
      <c r="E26" s="44"/>
      <c r="F26" s="44"/>
      <c r="G26" s="44"/>
      <c r="H26" s="44">
        <v>0</v>
      </c>
      <c r="I26" s="44"/>
      <c r="J26" s="44"/>
      <c r="K26" s="44"/>
      <c r="L26" s="44"/>
      <c r="M26" s="44">
        <f>SUM(B26:L26)</f>
        <v>3000</v>
      </c>
      <c r="N26" s="44">
        <v>330</v>
      </c>
      <c r="O26" s="44"/>
      <c r="P26" s="44"/>
      <c r="Q26" s="44">
        <v>0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3000</v>
      </c>
      <c r="C27" s="52"/>
      <c r="D27" s="52"/>
      <c r="E27" s="44"/>
      <c r="F27" s="44"/>
      <c r="G27" s="44"/>
      <c r="H27" s="44">
        <v>0</v>
      </c>
      <c r="I27" s="44"/>
      <c r="J27" s="44"/>
      <c r="K27" s="44"/>
      <c r="L27" s="44"/>
      <c r="M27" s="44">
        <f t="shared" ref="M27:M37" si="0">SUM(B27:L27)</f>
        <v>3000</v>
      </c>
      <c r="N27" s="44">
        <v>330</v>
      </c>
      <c r="O27" s="44"/>
      <c r="P27" s="44"/>
      <c r="Q27" s="44">
        <v>0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3000</v>
      </c>
      <c r="C28" s="70" t="s">
        <v>107</v>
      </c>
      <c r="D28" s="71"/>
      <c r="E28" s="44"/>
      <c r="F28" s="44"/>
      <c r="G28" s="44"/>
      <c r="H28" s="44">
        <v>0</v>
      </c>
      <c r="I28" s="44"/>
      <c r="J28" s="44"/>
      <c r="K28" s="44"/>
      <c r="L28" s="44"/>
      <c r="M28" s="44">
        <f t="shared" si="0"/>
        <v>3000</v>
      </c>
      <c r="N28" s="44">
        <v>330</v>
      </c>
      <c r="O28" s="44"/>
      <c r="P28" s="44"/>
      <c r="Q28" s="44">
        <v>0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3000</v>
      </c>
      <c r="C29" s="70" t="s">
        <v>107</v>
      </c>
      <c r="D29" s="71"/>
      <c r="E29" s="44"/>
      <c r="F29" s="44"/>
      <c r="G29" s="44"/>
      <c r="H29" s="44">
        <v>0</v>
      </c>
      <c r="I29" s="44"/>
      <c r="J29" s="44"/>
      <c r="K29" s="44"/>
      <c r="L29" s="44"/>
      <c r="M29" s="44">
        <f t="shared" si="0"/>
        <v>3000</v>
      </c>
      <c r="N29" s="44">
        <v>330</v>
      </c>
      <c r="O29" s="44"/>
      <c r="P29" s="44"/>
      <c r="Q29" s="44">
        <v>0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3000</v>
      </c>
      <c r="C30" s="70" t="s">
        <v>107</v>
      </c>
      <c r="D30" s="71"/>
      <c r="E30" s="44"/>
      <c r="F30" s="44"/>
      <c r="G30" s="44"/>
      <c r="H30" s="44">
        <v>0</v>
      </c>
      <c r="I30" s="44"/>
      <c r="J30" s="44"/>
      <c r="K30" s="44"/>
      <c r="L30" s="44"/>
      <c r="M30" s="44">
        <f t="shared" si="0"/>
        <v>3000</v>
      </c>
      <c r="N30" s="44">
        <v>330</v>
      </c>
      <c r="O30" s="44"/>
      <c r="P30" s="44"/>
      <c r="Q30" s="44">
        <v>0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3000</v>
      </c>
      <c r="C31" s="70" t="s">
        <v>107</v>
      </c>
      <c r="D31" s="71"/>
      <c r="E31" s="44"/>
      <c r="F31" s="44"/>
      <c r="G31" s="44"/>
      <c r="H31" s="44">
        <v>2250</v>
      </c>
      <c r="I31" s="44"/>
      <c r="J31" s="44"/>
      <c r="K31" s="44"/>
      <c r="L31" s="44"/>
      <c r="M31" s="44">
        <f t="shared" si="0"/>
        <v>5250</v>
      </c>
      <c r="N31" s="44">
        <v>330</v>
      </c>
      <c r="O31" s="44"/>
      <c r="P31" s="44"/>
      <c r="Q31" s="44">
        <v>14.5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3000</v>
      </c>
      <c r="C32" s="70" t="s">
        <v>107</v>
      </c>
      <c r="D32" s="71"/>
      <c r="E32" s="44"/>
      <c r="F32" s="44"/>
      <c r="G32" s="44"/>
      <c r="H32" s="44">
        <v>0</v>
      </c>
      <c r="I32" s="44"/>
      <c r="J32" s="44"/>
      <c r="K32" s="44"/>
      <c r="L32" s="44"/>
      <c r="M32" s="44">
        <f t="shared" si="0"/>
        <v>3000</v>
      </c>
      <c r="N32" s="44">
        <v>330</v>
      </c>
      <c r="O32" s="44"/>
      <c r="P32" s="44"/>
      <c r="Q32" s="44">
        <v>0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3000</v>
      </c>
      <c r="C33" s="70" t="s">
        <v>107</v>
      </c>
      <c r="D33" s="71"/>
      <c r="E33" s="44"/>
      <c r="F33" s="44"/>
      <c r="G33" s="44"/>
      <c r="H33" s="44">
        <v>0</v>
      </c>
      <c r="I33" s="44"/>
      <c r="J33" s="44"/>
      <c r="K33" s="44"/>
      <c r="L33" s="44"/>
      <c r="M33" s="44">
        <f t="shared" si="0"/>
        <v>3000</v>
      </c>
      <c r="N33" s="44">
        <v>330</v>
      </c>
      <c r="O33" s="44"/>
      <c r="P33" s="44"/>
      <c r="Q33" s="44">
        <v>0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3000</v>
      </c>
      <c r="C34" s="70" t="s">
        <v>107</v>
      </c>
      <c r="D34" s="71"/>
      <c r="E34" s="44"/>
      <c r="F34" s="44"/>
      <c r="G34" s="44"/>
      <c r="H34" s="44">
        <v>0</v>
      </c>
      <c r="I34" s="44"/>
      <c r="J34" s="44"/>
      <c r="K34" s="44"/>
      <c r="L34" s="44"/>
      <c r="M34" s="44">
        <f t="shared" si="0"/>
        <v>3000</v>
      </c>
      <c r="N34" s="44">
        <v>330</v>
      </c>
      <c r="O34" s="44"/>
      <c r="P34" s="44"/>
      <c r="Q34" s="44">
        <v>0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2270.96</v>
      </c>
      <c r="C35" s="70" t="s">
        <v>107</v>
      </c>
      <c r="D35" s="71"/>
      <c r="E35" s="44"/>
      <c r="F35" s="44"/>
      <c r="G35" s="44"/>
      <c r="H35" s="44">
        <v>0</v>
      </c>
      <c r="I35" s="44"/>
      <c r="J35" s="44"/>
      <c r="K35" s="44"/>
      <c r="L35" s="44"/>
      <c r="M35" s="44">
        <f t="shared" si="0"/>
        <v>2270.96</v>
      </c>
      <c r="N35" s="44">
        <v>251</v>
      </c>
      <c r="O35" s="44"/>
      <c r="P35" s="44"/>
      <c r="Q35" s="44">
        <v>0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3200</v>
      </c>
      <c r="C36" s="70" t="s">
        <v>107</v>
      </c>
      <c r="D36" s="71"/>
      <c r="E36" s="44"/>
      <c r="F36" s="44"/>
      <c r="G36" s="44"/>
      <c r="H36" s="44">
        <v>0</v>
      </c>
      <c r="I36" s="44"/>
      <c r="J36" s="44"/>
      <c r="K36" s="44"/>
      <c r="L36" s="44"/>
      <c r="M36" s="44">
        <f t="shared" si="0"/>
        <v>3200</v>
      </c>
      <c r="N36" s="44">
        <v>352</v>
      </c>
      <c r="O36" s="44"/>
      <c r="P36" s="44"/>
      <c r="Q36" s="44">
        <v>0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3200</v>
      </c>
      <c r="C37" s="70" t="s">
        <v>107</v>
      </c>
      <c r="D37" s="71"/>
      <c r="E37" s="44"/>
      <c r="F37" s="44"/>
      <c r="G37" s="44"/>
      <c r="H37" s="44">
        <v>700</v>
      </c>
      <c r="I37" s="44"/>
      <c r="J37" s="44"/>
      <c r="K37" s="44"/>
      <c r="L37" s="44"/>
      <c r="M37" s="44">
        <f t="shared" si="0"/>
        <v>3900</v>
      </c>
      <c r="N37" s="44">
        <v>352</v>
      </c>
      <c r="O37" s="44"/>
      <c r="P37" s="44"/>
      <c r="Q37" s="44">
        <v>20.3</v>
      </c>
      <c r="R37" s="3"/>
      <c r="S37" s="14"/>
      <c r="T37" s="31"/>
    </row>
    <row r="38" spans="1:20" ht="20.100000000000001" customHeight="1" x14ac:dyDescent="0.3">
      <c r="A38" s="32" t="s">
        <v>31</v>
      </c>
      <c r="B38" s="47">
        <f>SUM(B26:B37)</f>
        <v>35670.959999999999</v>
      </c>
      <c r="C38" s="54">
        <f t="shared" ref="C38:L38" si="1">SUM(C26:C37)</f>
        <v>0</v>
      </c>
      <c r="D38" s="55"/>
      <c r="E38" s="48">
        <f t="shared" si="1"/>
        <v>0</v>
      </c>
      <c r="F38" s="49">
        <f t="shared" si="1"/>
        <v>0</v>
      </c>
      <c r="G38" s="49">
        <f t="shared" si="1"/>
        <v>0</v>
      </c>
      <c r="H38" s="49">
        <f t="shared" si="1"/>
        <v>2950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>SUM(M26:M37)</f>
        <v>38620.959999999999</v>
      </c>
      <c r="N38" s="49">
        <f>SUM(N26:N37)</f>
        <v>3925</v>
      </c>
      <c r="O38" s="49"/>
      <c r="P38" s="49"/>
      <c r="Q38" s="49">
        <f>SUM(Q26:Q37)</f>
        <v>34.799999999999997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56" t="s">
        <v>47</v>
      </c>
      <c r="B45" s="57"/>
      <c r="C45" s="57"/>
      <c r="D45" s="57"/>
      <c r="E45" s="57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</sheetData>
  <mergeCells count="22"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</mergeCells>
  <pageMargins left="0.19685039370078741" right="0.19685039370078741" top="0.24" bottom="0.21" header="0.18" footer="0.18"/>
  <pageSetup paperSize="9" scale="7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23" workbookViewId="0">
      <selection activeCell="C25" sqref="C25:D25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70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71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87</v>
      </c>
      <c r="D5" s="8"/>
      <c r="E5" s="8"/>
      <c r="F5" s="8"/>
      <c r="G5" s="8"/>
      <c r="H5" s="8"/>
      <c r="I5" s="8"/>
      <c r="K5" s="1" t="s">
        <v>3</v>
      </c>
      <c r="L5" s="43" t="s">
        <v>88</v>
      </c>
      <c r="M5" s="7"/>
      <c r="N5" s="7"/>
      <c r="P5" s="1" t="s">
        <v>56</v>
      </c>
      <c r="R5" s="7" t="s">
        <v>89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5000</v>
      </c>
      <c r="C26" s="52"/>
      <c r="D26" s="52"/>
      <c r="E26" s="44"/>
      <c r="F26" s="44"/>
      <c r="G26" s="44"/>
      <c r="H26" s="44">
        <v>0</v>
      </c>
      <c r="I26" s="44"/>
      <c r="J26" s="44"/>
      <c r="K26" s="44"/>
      <c r="L26" s="44"/>
      <c r="M26" s="44">
        <f>SUM(B26:L26)</f>
        <v>5000</v>
      </c>
      <c r="N26" s="44">
        <v>572</v>
      </c>
      <c r="O26" s="44"/>
      <c r="P26" s="44"/>
      <c r="Q26" s="44">
        <v>158.35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5000</v>
      </c>
      <c r="C27" s="52"/>
      <c r="D27" s="52"/>
      <c r="E27" s="44"/>
      <c r="F27" s="44"/>
      <c r="G27" s="44"/>
      <c r="H27" s="44">
        <v>0</v>
      </c>
      <c r="I27" s="44"/>
      <c r="J27" s="44"/>
      <c r="K27" s="44"/>
      <c r="L27" s="44"/>
      <c r="M27" s="44">
        <f t="shared" ref="M27:M37" si="0">SUM(B27:L27)</f>
        <v>5000</v>
      </c>
      <c r="N27" s="44">
        <v>572</v>
      </c>
      <c r="O27" s="44"/>
      <c r="P27" s="44"/>
      <c r="Q27" s="44">
        <v>158.35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6000</v>
      </c>
      <c r="C28" s="70" t="s">
        <v>107</v>
      </c>
      <c r="D28" s="71"/>
      <c r="E28" s="44"/>
      <c r="F28" s="44"/>
      <c r="G28" s="44"/>
      <c r="H28" s="44">
        <v>0</v>
      </c>
      <c r="I28" s="44"/>
      <c r="J28" s="44"/>
      <c r="K28" s="44"/>
      <c r="L28" s="44"/>
      <c r="M28" s="44">
        <f t="shared" si="0"/>
        <v>6000</v>
      </c>
      <c r="N28" s="44">
        <v>660</v>
      </c>
      <c r="O28" s="44"/>
      <c r="P28" s="44"/>
      <c r="Q28" s="44">
        <v>288.35000000000002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6000</v>
      </c>
      <c r="C29" s="70" t="s">
        <v>107</v>
      </c>
      <c r="D29" s="71"/>
      <c r="E29" s="44"/>
      <c r="F29" s="44"/>
      <c r="G29" s="44"/>
      <c r="H29" s="44">
        <v>0</v>
      </c>
      <c r="I29" s="44"/>
      <c r="J29" s="44"/>
      <c r="K29" s="44"/>
      <c r="L29" s="44"/>
      <c r="M29" s="44">
        <f t="shared" si="0"/>
        <v>6000</v>
      </c>
      <c r="N29" s="44">
        <v>660</v>
      </c>
      <c r="O29" s="44"/>
      <c r="P29" s="44"/>
      <c r="Q29" s="44">
        <v>288.35000000000002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6000</v>
      </c>
      <c r="C30" s="70" t="s">
        <v>107</v>
      </c>
      <c r="D30" s="71"/>
      <c r="E30" s="44"/>
      <c r="F30" s="44"/>
      <c r="G30" s="44"/>
      <c r="H30" s="44">
        <v>0</v>
      </c>
      <c r="I30" s="44"/>
      <c r="J30" s="44"/>
      <c r="K30" s="44"/>
      <c r="L30" s="44"/>
      <c r="M30" s="44">
        <f t="shared" si="0"/>
        <v>6000</v>
      </c>
      <c r="N30" s="44">
        <v>660</v>
      </c>
      <c r="O30" s="44"/>
      <c r="P30" s="44"/>
      <c r="Q30" s="44">
        <v>288.35000000000002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6000</v>
      </c>
      <c r="C31" s="70" t="s">
        <v>107</v>
      </c>
      <c r="D31" s="71"/>
      <c r="E31" s="44"/>
      <c r="F31" s="44"/>
      <c r="G31" s="44"/>
      <c r="H31" s="44">
        <v>4500</v>
      </c>
      <c r="I31" s="44"/>
      <c r="J31" s="44"/>
      <c r="K31" s="44"/>
      <c r="L31" s="44"/>
      <c r="M31" s="44">
        <f t="shared" si="0"/>
        <v>10500</v>
      </c>
      <c r="N31" s="44">
        <v>660</v>
      </c>
      <c r="O31" s="44"/>
      <c r="P31" s="44"/>
      <c r="Q31" s="44">
        <v>1008.35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6000</v>
      </c>
      <c r="C32" s="70" t="s">
        <v>107</v>
      </c>
      <c r="D32" s="71"/>
      <c r="E32" s="44"/>
      <c r="F32" s="44"/>
      <c r="G32" s="44"/>
      <c r="H32" s="44">
        <v>0</v>
      </c>
      <c r="I32" s="44"/>
      <c r="J32" s="44"/>
      <c r="K32" s="44"/>
      <c r="L32" s="44"/>
      <c r="M32" s="44">
        <f t="shared" si="0"/>
        <v>6000</v>
      </c>
      <c r="N32" s="44">
        <v>660</v>
      </c>
      <c r="O32" s="44"/>
      <c r="P32" s="44"/>
      <c r="Q32" s="44">
        <v>288.35000000000002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6000</v>
      </c>
      <c r="C33" s="70" t="s">
        <v>107</v>
      </c>
      <c r="D33" s="71"/>
      <c r="E33" s="44"/>
      <c r="F33" s="44"/>
      <c r="G33" s="44"/>
      <c r="H33" s="44">
        <v>0</v>
      </c>
      <c r="I33" s="44"/>
      <c r="J33" s="44"/>
      <c r="K33" s="44"/>
      <c r="L33" s="44"/>
      <c r="M33" s="44">
        <f t="shared" si="0"/>
        <v>6000</v>
      </c>
      <c r="N33" s="44">
        <v>660</v>
      </c>
      <c r="O33" s="44"/>
      <c r="P33" s="44"/>
      <c r="Q33" s="44">
        <v>288.35000000000002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6000</v>
      </c>
      <c r="C34" s="70" t="s">
        <v>107</v>
      </c>
      <c r="D34" s="71"/>
      <c r="E34" s="44"/>
      <c r="F34" s="44"/>
      <c r="G34" s="44"/>
      <c r="H34" s="44">
        <v>0</v>
      </c>
      <c r="I34" s="44"/>
      <c r="J34" s="44"/>
      <c r="K34" s="44"/>
      <c r="L34" s="44"/>
      <c r="M34" s="44">
        <f t="shared" si="0"/>
        <v>6000</v>
      </c>
      <c r="N34" s="44">
        <v>660</v>
      </c>
      <c r="O34" s="44"/>
      <c r="P34" s="44"/>
      <c r="Q34" s="44">
        <v>288.3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6000</v>
      </c>
      <c r="C35" s="70" t="s">
        <v>107</v>
      </c>
      <c r="D35" s="71"/>
      <c r="E35" s="44"/>
      <c r="F35" s="44"/>
      <c r="G35" s="44"/>
      <c r="H35" s="44">
        <v>0</v>
      </c>
      <c r="I35" s="44"/>
      <c r="J35" s="44"/>
      <c r="K35" s="44"/>
      <c r="L35" s="44"/>
      <c r="M35" s="44">
        <f t="shared" si="0"/>
        <v>6000</v>
      </c>
      <c r="N35" s="44">
        <v>660</v>
      </c>
      <c r="O35" s="44"/>
      <c r="P35" s="44"/>
      <c r="Q35" s="44">
        <v>288.3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6000</v>
      </c>
      <c r="C36" s="70" t="s">
        <v>107</v>
      </c>
      <c r="D36" s="71"/>
      <c r="E36" s="44"/>
      <c r="F36" s="44"/>
      <c r="G36" s="44"/>
      <c r="H36" s="44">
        <v>0</v>
      </c>
      <c r="I36" s="44"/>
      <c r="J36" s="44"/>
      <c r="K36" s="44"/>
      <c r="L36" s="44"/>
      <c r="M36" s="44">
        <f t="shared" si="0"/>
        <v>6000</v>
      </c>
      <c r="N36" s="44">
        <v>660</v>
      </c>
      <c r="O36" s="44"/>
      <c r="P36" s="44"/>
      <c r="Q36" s="44">
        <v>288.3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6000</v>
      </c>
      <c r="C37" s="70" t="s">
        <v>107</v>
      </c>
      <c r="D37" s="71"/>
      <c r="E37" s="44"/>
      <c r="F37" s="44"/>
      <c r="G37" s="44"/>
      <c r="H37" s="44">
        <v>4500</v>
      </c>
      <c r="I37" s="44"/>
      <c r="J37" s="44"/>
      <c r="K37" s="44"/>
      <c r="L37" s="44"/>
      <c r="M37" s="44">
        <f t="shared" si="0"/>
        <v>10500</v>
      </c>
      <c r="N37" s="44">
        <v>660</v>
      </c>
      <c r="O37" s="44"/>
      <c r="P37" s="44"/>
      <c r="Q37" s="44">
        <v>1008.3</v>
      </c>
      <c r="R37" s="3"/>
      <c r="S37" s="14"/>
      <c r="T37" s="31"/>
    </row>
    <row r="38" spans="1:20" ht="20.100000000000001" customHeight="1" x14ac:dyDescent="0.3">
      <c r="A38" s="32" t="s">
        <v>31</v>
      </c>
      <c r="B38" s="47">
        <f>SUM(B26:B37)</f>
        <v>70000</v>
      </c>
      <c r="C38" s="54">
        <f t="shared" ref="C38:L38" si="1">SUM(C26:C37)</f>
        <v>0</v>
      </c>
      <c r="D38" s="55"/>
      <c r="E38" s="48">
        <f t="shared" si="1"/>
        <v>0</v>
      </c>
      <c r="F38" s="49">
        <f t="shared" si="1"/>
        <v>0</v>
      </c>
      <c r="G38" s="49">
        <f t="shared" si="1"/>
        <v>0</v>
      </c>
      <c r="H38" s="49">
        <f t="shared" si="1"/>
        <v>9000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>SUM(M26:M37)</f>
        <v>79000</v>
      </c>
      <c r="N38" s="49">
        <f>SUM(N26:N37)</f>
        <v>7744</v>
      </c>
      <c r="O38" s="49"/>
      <c r="P38" s="49"/>
      <c r="Q38" s="49">
        <f>SUM(Q26:Q37)</f>
        <v>4640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56" t="s">
        <v>47</v>
      </c>
      <c r="B45" s="57"/>
      <c r="C45" s="57"/>
      <c r="D45" s="57"/>
      <c r="E45" s="57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</sheetData>
  <mergeCells count="22"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</mergeCells>
  <pageMargins left="0.19685039370078741" right="0.19685039370078741" top="0.24" bottom="0.21" header="0.18" footer="0.18"/>
  <pageSetup paperSize="9" scale="7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workbookViewId="0">
      <selection activeCell="H25" sqref="H25:H37"/>
    </sheetView>
  </sheetViews>
  <sheetFormatPr defaultColWidth="9.109375" defaultRowHeight="11.4" x14ac:dyDescent="0.3"/>
  <cols>
    <col min="1" max="1" width="9.44140625" style="1" customWidth="1"/>
    <col min="2" max="2" width="11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2" width="9.109375" style="1"/>
    <col min="13" max="13" width="10" style="1" customWidth="1"/>
    <col min="14" max="14" width="9.44140625" style="1" customWidth="1"/>
    <col min="15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70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71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90</v>
      </c>
      <c r="D5" s="8"/>
      <c r="E5" s="8"/>
      <c r="F5" s="8"/>
      <c r="G5" s="8"/>
      <c r="H5" s="8"/>
      <c r="I5" s="8"/>
      <c r="K5" s="1" t="s">
        <v>3</v>
      </c>
      <c r="L5" s="43" t="s">
        <v>91</v>
      </c>
      <c r="M5" s="7"/>
      <c r="N5" s="7"/>
      <c r="P5" s="1" t="s">
        <v>56</v>
      </c>
      <c r="R5" s="7" t="s">
        <v>92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7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15500</v>
      </c>
      <c r="C26" s="52"/>
      <c r="D26" s="52"/>
      <c r="E26" s="44"/>
      <c r="F26" s="44"/>
      <c r="G26" s="44"/>
      <c r="H26" s="44">
        <v>0</v>
      </c>
      <c r="I26" s="44"/>
      <c r="J26" s="44"/>
      <c r="K26" s="44"/>
      <c r="L26" s="44"/>
      <c r="M26" s="44">
        <f>SUM(B26:L26)</f>
        <v>15500</v>
      </c>
      <c r="N26" s="44">
        <v>1727</v>
      </c>
      <c r="O26" s="44"/>
      <c r="P26" s="44"/>
      <c r="Q26" s="44">
        <v>2411.6999999999998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15500</v>
      </c>
      <c r="C27" s="52"/>
      <c r="D27" s="52"/>
      <c r="E27" s="44"/>
      <c r="F27" s="44"/>
      <c r="G27" s="44"/>
      <c r="H27" s="44">
        <v>0</v>
      </c>
      <c r="I27" s="44"/>
      <c r="J27" s="44"/>
      <c r="K27" s="44"/>
      <c r="L27" s="44"/>
      <c r="M27" s="44">
        <f t="shared" ref="M27:M37" si="0">SUM(B27:L27)</f>
        <v>15500</v>
      </c>
      <c r="N27" s="44">
        <v>1727</v>
      </c>
      <c r="O27" s="44"/>
      <c r="P27" s="44"/>
      <c r="Q27" s="44">
        <v>2411.6999999999998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15500</v>
      </c>
      <c r="C28" s="52"/>
      <c r="D28" s="52"/>
      <c r="E28" s="44"/>
      <c r="F28" s="44"/>
      <c r="G28" s="44"/>
      <c r="H28" s="44">
        <v>0</v>
      </c>
      <c r="I28" s="44"/>
      <c r="J28" s="44"/>
      <c r="K28" s="44"/>
      <c r="L28" s="44"/>
      <c r="M28" s="44">
        <f t="shared" si="0"/>
        <v>15500</v>
      </c>
      <c r="N28" s="44">
        <v>1727</v>
      </c>
      <c r="O28" s="44"/>
      <c r="P28" s="44"/>
      <c r="Q28" s="44">
        <v>2411.6999999999998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15500</v>
      </c>
      <c r="C29" s="52"/>
      <c r="D29" s="52"/>
      <c r="E29" s="44"/>
      <c r="F29" s="44"/>
      <c r="G29" s="44"/>
      <c r="H29" s="44">
        <v>0</v>
      </c>
      <c r="I29" s="44"/>
      <c r="J29" s="44"/>
      <c r="K29" s="44"/>
      <c r="L29" s="44"/>
      <c r="M29" s="44">
        <f t="shared" si="0"/>
        <v>15500</v>
      </c>
      <c r="N29" s="44">
        <v>1727</v>
      </c>
      <c r="O29" s="44"/>
      <c r="P29" s="44"/>
      <c r="Q29" s="44">
        <v>2411.65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15500</v>
      </c>
      <c r="C30" s="52"/>
      <c r="D30" s="52"/>
      <c r="E30" s="44"/>
      <c r="F30" s="44"/>
      <c r="G30" s="44"/>
      <c r="H30" s="44">
        <v>0</v>
      </c>
      <c r="I30" s="44"/>
      <c r="J30" s="44"/>
      <c r="K30" s="44"/>
      <c r="L30" s="44"/>
      <c r="M30" s="44">
        <f t="shared" si="0"/>
        <v>15500</v>
      </c>
      <c r="N30" s="44">
        <v>1727</v>
      </c>
      <c r="O30" s="44"/>
      <c r="P30" s="44"/>
      <c r="Q30" s="44">
        <v>2411.65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15500</v>
      </c>
      <c r="C31" s="52"/>
      <c r="D31" s="52"/>
      <c r="E31" s="44"/>
      <c r="F31" s="44"/>
      <c r="G31" s="44"/>
      <c r="H31" s="44">
        <v>11625</v>
      </c>
      <c r="I31" s="44"/>
      <c r="J31" s="44"/>
      <c r="K31" s="44"/>
      <c r="L31" s="44"/>
      <c r="M31" s="44">
        <f t="shared" si="0"/>
        <v>27125</v>
      </c>
      <c r="N31" s="44">
        <v>1727</v>
      </c>
      <c r="O31" s="44"/>
      <c r="P31" s="44"/>
      <c r="Q31" s="44">
        <v>5201.7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15500</v>
      </c>
      <c r="C32" s="52"/>
      <c r="D32" s="52"/>
      <c r="E32" s="44"/>
      <c r="F32" s="44"/>
      <c r="G32" s="44"/>
      <c r="H32" s="44">
        <v>0</v>
      </c>
      <c r="I32" s="44"/>
      <c r="J32" s="44"/>
      <c r="K32" s="44"/>
      <c r="L32" s="44"/>
      <c r="M32" s="44">
        <f t="shared" si="0"/>
        <v>15500</v>
      </c>
      <c r="N32" s="44">
        <v>1727</v>
      </c>
      <c r="O32" s="44"/>
      <c r="P32" s="44"/>
      <c r="Q32" s="44">
        <v>2411.65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15500</v>
      </c>
      <c r="C33" s="52"/>
      <c r="D33" s="52"/>
      <c r="E33" s="44"/>
      <c r="F33" s="44"/>
      <c r="G33" s="44"/>
      <c r="H33" s="44">
        <v>0</v>
      </c>
      <c r="I33" s="44"/>
      <c r="J33" s="44"/>
      <c r="K33" s="44"/>
      <c r="L33" s="44"/>
      <c r="M33" s="44">
        <f t="shared" si="0"/>
        <v>15500</v>
      </c>
      <c r="N33" s="44">
        <v>1727</v>
      </c>
      <c r="O33" s="44"/>
      <c r="P33" s="44"/>
      <c r="Q33" s="44">
        <v>2411.65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15500</v>
      </c>
      <c r="C34" s="52"/>
      <c r="D34" s="52"/>
      <c r="E34" s="44"/>
      <c r="F34" s="44"/>
      <c r="G34" s="44"/>
      <c r="H34" s="44">
        <v>0</v>
      </c>
      <c r="I34" s="44"/>
      <c r="J34" s="44"/>
      <c r="K34" s="44"/>
      <c r="L34" s="44"/>
      <c r="M34" s="44">
        <f t="shared" si="0"/>
        <v>15500</v>
      </c>
      <c r="N34" s="44">
        <v>1727</v>
      </c>
      <c r="O34" s="44"/>
      <c r="P34" s="44"/>
      <c r="Q34" s="44">
        <v>2411.65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15500</v>
      </c>
      <c r="C35" s="52"/>
      <c r="D35" s="52"/>
      <c r="E35" s="44"/>
      <c r="F35" s="44"/>
      <c r="G35" s="44"/>
      <c r="H35" s="44">
        <v>0</v>
      </c>
      <c r="I35" s="44"/>
      <c r="J35" s="44"/>
      <c r="K35" s="44"/>
      <c r="L35" s="44"/>
      <c r="M35" s="44">
        <f t="shared" si="0"/>
        <v>15500</v>
      </c>
      <c r="N35" s="44">
        <v>1727</v>
      </c>
      <c r="O35" s="44"/>
      <c r="P35" s="44"/>
      <c r="Q35" s="44">
        <v>2411.65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15500</v>
      </c>
      <c r="C36" s="52"/>
      <c r="D36" s="52"/>
      <c r="E36" s="44"/>
      <c r="F36" s="44"/>
      <c r="G36" s="44"/>
      <c r="H36" s="44">
        <v>0</v>
      </c>
      <c r="I36" s="44"/>
      <c r="J36" s="44"/>
      <c r="K36" s="44"/>
      <c r="L36" s="44"/>
      <c r="M36" s="44">
        <f t="shared" si="0"/>
        <v>15500</v>
      </c>
      <c r="N36" s="44">
        <v>1727</v>
      </c>
      <c r="O36" s="44"/>
      <c r="P36" s="44"/>
      <c r="Q36" s="44">
        <v>2411.65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15500</v>
      </c>
      <c r="C37" s="53"/>
      <c r="D37" s="53"/>
      <c r="E37" s="44"/>
      <c r="F37" s="44"/>
      <c r="G37" s="44"/>
      <c r="H37" s="44">
        <v>11250</v>
      </c>
      <c r="I37" s="44"/>
      <c r="J37" s="44"/>
      <c r="K37" s="44"/>
      <c r="L37" s="44"/>
      <c r="M37" s="44">
        <f t="shared" si="0"/>
        <v>26750</v>
      </c>
      <c r="N37" s="44">
        <v>1727</v>
      </c>
      <c r="O37" s="44"/>
      <c r="P37" s="44"/>
      <c r="Q37" s="44">
        <v>5111.6499999999996</v>
      </c>
      <c r="R37" s="3"/>
      <c r="S37" s="14"/>
      <c r="T37" s="31"/>
    </row>
    <row r="38" spans="1:20" ht="20.100000000000001" customHeight="1" x14ac:dyDescent="0.3">
      <c r="A38" s="32" t="s">
        <v>31</v>
      </c>
      <c r="B38" s="47">
        <f>SUM(B26:B37)</f>
        <v>186000</v>
      </c>
      <c r="C38" s="54">
        <f t="shared" ref="C38:L38" si="1">SUM(C26:C37)</f>
        <v>0</v>
      </c>
      <c r="D38" s="55"/>
      <c r="E38" s="48">
        <f t="shared" si="1"/>
        <v>0</v>
      </c>
      <c r="F38" s="49">
        <f t="shared" si="1"/>
        <v>0</v>
      </c>
      <c r="G38" s="49">
        <f t="shared" si="1"/>
        <v>0</v>
      </c>
      <c r="H38" s="49">
        <f t="shared" si="1"/>
        <v>22875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>SUM(M26:M37)</f>
        <v>208875</v>
      </c>
      <c r="N38" s="49">
        <f>SUM(N26:N37)</f>
        <v>20724</v>
      </c>
      <c r="O38" s="49"/>
      <c r="P38" s="49"/>
      <c r="Q38" s="49">
        <f>SUM(Q26:Q37)</f>
        <v>34430.000000000007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56" t="s">
        <v>47</v>
      </c>
      <c r="B45" s="57"/>
      <c r="C45" s="57"/>
      <c r="D45" s="57"/>
      <c r="E45" s="57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</sheetData>
  <mergeCells count="22"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</mergeCells>
  <pageMargins left="0.19685039370078741" right="0.19685039370078741" top="0.24" bottom="0.21" header="0.18" footer="0.18"/>
  <pageSetup paperSize="9" scale="7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5" workbookViewId="0">
      <selection activeCell="H25" sqref="H25:H37"/>
    </sheetView>
  </sheetViews>
  <sheetFormatPr defaultColWidth="9.109375" defaultRowHeight="11.4" x14ac:dyDescent="0.3"/>
  <cols>
    <col min="1" max="1" width="9.44140625" style="1" customWidth="1"/>
    <col min="2" max="2" width="9.6640625" style="1" customWidth="1"/>
    <col min="3" max="3" width="5.109375" style="1" customWidth="1"/>
    <col min="4" max="4" width="5" style="1" customWidth="1"/>
    <col min="5" max="6" width="9.109375" style="1"/>
    <col min="7" max="7" width="10" style="1" customWidth="1"/>
    <col min="8" max="8" width="9.6640625" style="1" customWidth="1"/>
    <col min="9" max="9" width="9.109375" style="1"/>
    <col min="10" max="10" width="10" style="1" customWidth="1"/>
    <col min="11" max="11" width="10.33203125" style="1" customWidth="1"/>
    <col min="12" max="12" width="9.109375" style="1"/>
    <col min="13" max="13" width="10" style="1" customWidth="1"/>
    <col min="14" max="15" width="9.109375" style="1"/>
    <col min="16" max="16" width="9.44140625" style="1" customWidth="1"/>
    <col min="17" max="17" width="9.109375" style="1"/>
    <col min="18" max="18" width="10.44140625" style="1" customWidth="1"/>
    <col min="19" max="19" width="9.109375" style="1"/>
    <col min="20" max="20" width="16.109375" style="1" customWidth="1"/>
    <col min="21" max="16384" width="9.109375" style="1"/>
  </cols>
  <sheetData>
    <row r="1" spans="1:20" ht="12" x14ac:dyDescent="0.3">
      <c r="S1" s="58" t="s">
        <v>68</v>
      </c>
      <c r="T1" s="58"/>
    </row>
    <row r="2" spans="1:20" ht="12" x14ac:dyDescent="0.3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15" customHeight="1" x14ac:dyDescent="0.3">
      <c r="A3" s="5" t="s">
        <v>44</v>
      </c>
      <c r="B3" s="2"/>
      <c r="C3" s="42" t="s">
        <v>70</v>
      </c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5" customHeight="1" x14ac:dyDescent="0.3">
      <c r="A4" s="1" t="s">
        <v>1</v>
      </c>
      <c r="C4" s="7" t="s">
        <v>71</v>
      </c>
      <c r="D4" s="7"/>
      <c r="E4" s="7"/>
      <c r="F4" s="7"/>
      <c r="G4" s="7"/>
      <c r="H4" s="7"/>
      <c r="I4" s="7"/>
    </row>
    <row r="5" spans="1:20" ht="15" customHeight="1" x14ac:dyDescent="0.3">
      <c r="A5" s="1" t="s">
        <v>2</v>
      </c>
      <c r="C5" s="8" t="s">
        <v>93</v>
      </c>
      <c r="D5" s="8"/>
      <c r="E5" s="8"/>
      <c r="F5" s="8"/>
      <c r="G5" s="8"/>
      <c r="H5" s="8"/>
      <c r="I5" s="8"/>
      <c r="K5" s="1" t="s">
        <v>3</v>
      </c>
      <c r="L5" s="43" t="s">
        <v>94</v>
      </c>
      <c r="M5" s="7"/>
      <c r="N5" s="7"/>
      <c r="P5" s="1" t="s">
        <v>56</v>
      </c>
      <c r="R5" s="7" t="s">
        <v>95</v>
      </c>
      <c r="S5" s="7"/>
      <c r="T5" s="7"/>
    </row>
    <row r="6" spans="1:20" ht="5.0999999999999996" customHeight="1" thickBot="1" x14ac:dyDescent="0.35">
      <c r="C6" s="9"/>
      <c r="D6" s="9"/>
      <c r="E6" s="9"/>
      <c r="F6" s="9"/>
      <c r="G6" s="9"/>
      <c r="H6" s="9"/>
      <c r="I6" s="9"/>
      <c r="L6" s="9"/>
      <c r="M6" s="9"/>
      <c r="N6" s="9"/>
      <c r="R6" s="9"/>
      <c r="S6" s="9"/>
      <c r="T6" s="9"/>
    </row>
    <row r="7" spans="1:20" ht="12" customHeight="1" thickBot="1" x14ac:dyDescent="0.35">
      <c r="A7" s="60" t="s">
        <v>64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</row>
    <row r="8" spans="1:20" ht="15" customHeight="1" x14ac:dyDescent="0.3">
      <c r="A8" s="26" t="s">
        <v>8</v>
      </c>
      <c r="B8" s="9"/>
      <c r="C8" s="9"/>
      <c r="D8" s="27" t="s">
        <v>9</v>
      </c>
      <c r="E8" s="9" t="s">
        <v>5</v>
      </c>
      <c r="F8" s="9" t="s">
        <v>4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21"/>
    </row>
    <row r="9" spans="1:20" ht="15" customHeight="1" x14ac:dyDescent="0.3">
      <c r="A9" s="26"/>
      <c r="B9" s="9"/>
      <c r="C9" s="9"/>
      <c r="D9" s="9"/>
      <c r="E9" s="9" t="s">
        <v>6</v>
      </c>
      <c r="F9" s="9" t="s">
        <v>63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1"/>
    </row>
    <row r="10" spans="1:20" ht="15" customHeight="1" thickBot="1" x14ac:dyDescent="0.35">
      <c r="A10" s="26"/>
      <c r="B10" s="9"/>
      <c r="C10" s="9"/>
      <c r="D10" s="9"/>
      <c r="E10" s="9" t="s">
        <v>7</v>
      </c>
      <c r="F10" s="9" t="s">
        <v>65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21"/>
    </row>
    <row r="11" spans="1:20" ht="15" customHeight="1" x14ac:dyDescent="0.3">
      <c r="A11" s="26" t="s">
        <v>66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7" t="s">
        <v>50</v>
      </c>
      <c r="N11" s="18"/>
      <c r="O11" s="18"/>
      <c r="P11" s="18"/>
      <c r="Q11" s="18"/>
      <c r="R11" s="18"/>
      <c r="S11" s="18"/>
      <c r="T11" s="19"/>
    </row>
    <row r="12" spans="1:20" ht="15" customHeight="1" x14ac:dyDescent="0.3">
      <c r="A12" s="26"/>
      <c r="B12" s="9"/>
      <c r="C12" s="9"/>
      <c r="D12" s="9"/>
      <c r="E12" s="14" t="s">
        <v>10</v>
      </c>
      <c r="F12" s="8"/>
      <c r="G12" s="8"/>
      <c r="H12" s="8"/>
      <c r="I12" s="8"/>
      <c r="J12" s="15"/>
      <c r="K12" s="3"/>
      <c r="L12" s="9" t="s">
        <v>53</v>
      </c>
      <c r="M12" s="20" t="s">
        <v>54</v>
      </c>
      <c r="N12" s="9"/>
      <c r="O12" s="9"/>
      <c r="P12" s="9"/>
      <c r="Q12" s="9"/>
      <c r="R12" s="9"/>
      <c r="S12" s="9"/>
      <c r="T12" s="21"/>
    </row>
    <row r="13" spans="1:20" ht="15" customHeight="1" x14ac:dyDescent="0.3">
      <c r="A13" s="26"/>
      <c r="B13" s="9"/>
      <c r="C13" s="9"/>
      <c r="D13" s="9"/>
      <c r="E13" s="14" t="s">
        <v>11</v>
      </c>
      <c r="F13" s="8"/>
      <c r="G13" s="8"/>
      <c r="H13" s="8"/>
      <c r="I13" s="8"/>
      <c r="J13" s="15"/>
      <c r="K13" s="3"/>
      <c r="L13" s="9" t="s">
        <v>53</v>
      </c>
      <c r="M13" s="20" t="s">
        <v>51</v>
      </c>
      <c r="N13" s="9"/>
      <c r="O13" s="9"/>
      <c r="P13" s="9"/>
      <c r="Q13" s="9"/>
      <c r="R13" s="9"/>
      <c r="S13" s="9"/>
      <c r="T13" s="21"/>
    </row>
    <row r="14" spans="1:20" ht="15" customHeight="1" x14ac:dyDescent="0.3">
      <c r="A14" s="26"/>
      <c r="B14" s="9"/>
      <c r="C14" s="9"/>
      <c r="D14" s="9"/>
      <c r="E14" s="14" t="s">
        <v>12</v>
      </c>
      <c r="F14" s="8"/>
      <c r="G14" s="8"/>
      <c r="H14" s="8"/>
      <c r="I14" s="8"/>
      <c r="J14" s="15"/>
      <c r="K14" s="3"/>
      <c r="L14" s="9" t="s">
        <v>53</v>
      </c>
      <c r="M14" s="20" t="s">
        <v>61</v>
      </c>
      <c r="N14" s="9"/>
      <c r="O14" s="9"/>
      <c r="P14" s="9"/>
      <c r="Q14" s="9"/>
      <c r="R14" s="9"/>
      <c r="S14" s="9"/>
      <c r="T14" s="21"/>
    </row>
    <row r="15" spans="1:20" ht="15" customHeight="1" x14ac:dyDescent="0.3">
      <c r="A15" s="26"/>
      <c r="B15" s="9"/>
      <c r="C15" s="9"/>
      <c r="D15" s="9"/>
      <c r="E15" s="14" t="s">
        <v>13</v>
      </c>
      <c r="F15" s="8"/>
      <c r="G15" s="8"/>
      <c r="H15" s="8"/>
      <c r="I15" s="8"/>
      <c r="J15" s="15"/>
      <c r="K15" s="3"/>
      <c r="L15" s="9" t="s">
        <v>53</v>
      </c>
      <c r="M15" s="20" t="s">
        <v>62</v>
      </c>
      <c r="N15" s="9"/>
      <c r="O15" s="9"/>
      <c r="P15" s="9"/>
      <c r="Q15" s="9"/>
      <c r="R15" s="9"/>
      <c r="S15" s="9"/>
      <c r="T15" s="21"/>
    </row>
    <row r="16" spans="1:20" ht="15" customHeight="1" x14ac:dyDescent="0.3">
      <c r="A16" s="26"/>
      <c r="B16" s="9"/>
      <c r="C16" s="9"/>
      <c r="D16" s="9"/>
      <c r="E16" s="14" t="s">
        <v>14</v>
      </c>
      <c r="F16" s="8"/>
      <c r="G16" s="8"/>
      <c r="H16" s="8"/>
      <c r="I16" s="36"/>
      <c r="J16" s="15"/>
      <c r="K16" s="3"/>
      <c r="L16" s="9" t="s">
        <v>53</v>
      </c>
      <c r="M16" s="20" t="s">
        <v>59</v>
      </c>
      <c r="N16" s="9"/>
      <c r="O16" s="9"/>
      <c r="P16" s="9"/>
      <c r="Q16" s="9"/>
      <c r="R16" s="9"/>
      <c r="S16" s="9"/>
      <c r="T16" s="21"/>
    </row>
    <row r="17" spans="1:20" ht="15" customHeight="1" x14ac:dyDescent="0.3">
      <c r="A17" s="26"/>
      <c r="B17" s="9"/>
      <c r="C17" s="9"/>
      <c r="D17" s="9"/>
      <c r="E17" s="14" t="s">
        <v>16</v>
      </c>
      <c r="F17" s="8"/>
      <c r="G17" s="8"/>
      <c r="H17" s="8"/>
      <c r="I17" s="8"/>
      <c r="J17" s="15"/>
      <c r="K17" s="3"/>
      <c r="L17" s="9" t="s">
        <v>53</v>
      </c>
      <c r="M17" s="20" t="s">
        <v>60</v>
      </c>
      <c r="N17" s="9"/>
      <c r="O17" s="9"/>
      <c r="P17" s="9"/>
      <c r="Q17" s="9"/>
      <c r="R17" s="9"/>
      <c r="S17" s="9"/>
      <c r="T17" s="21"/>
    </row>
    <row r="18" spans="1:20" ht="15" customHeight="1" thickBot="1" x14ac:dyDescent="0.35">
      <c r="A18" s="28"/>
      <c r="B18" s="23"/>
      <c r="C18" s="23"/>
      <c r="D18" s="23"/>
      <c r="E18" s="37" t="s">
        <v>15</v>
      </c>
      <c r="F18" s="23"/>
      <c r="G18" s="23"/>
      <c r="H18" s="23"/>
      <c r="I18" s="23"/>
      <c r="J18" s="23"/>
      <c r="K18" s="29"/>
      <c r="L18" s="23" t="s">
        <v>53</v>
      </c>
      <c r="M18" s="22" t="s">
        <v>69</v>
      </c>
      <c r="N18" s="23"/>
      <c r="O18" s="23"/>
      <c r="P18" s="23"/>
      <c r="Q18" s="23"/>
      <c r="R18" s="23"/>
      <c r="S18" s="23"/>
      <c r="T18" s="24"/>
    </row>
    <row r="19" spans="1:20" ht="12" thickBot="1" x14ac:dyDescent="0.35">
      <c r="N19" s="9"/>
      <c r="O19" s="9"/>
      <c r="P19" s="9"/>
      <c r="Q19" s="9"/>
      <c r="R19" s="9"/>
    </row>
    <row r="20" spans="1:20" ht="12.6" thickBot="1" x14ac:dyDescent="0.35">
      <c r="A20" s="60" t="s">
        <v>17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2"/>
    </row>
    <row r="21" spans="1:20" ht="12" x14ac:dyDescent="0.3">
      <c r="A21" s="20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21"/>
    </row>
    <row r="22" spans="1:20" ht="12" x14ac:dyDescent="0.3">
      <c r="A22" s="20" t="s">
        <v>67</v>
      </c>
      <c r="B22" s="16"/>
      <c r="C22" s="16"/>
      <c r="D22" s="16"/>
      <c r="E22" s="16"/>
      <c r="F22" s="16"/>
      <c r="G22" s="16"/>
      <c r="H22" s="46" t="s">
        <v>57</v>
      </c>
      <c r="I22" s="25" t="s">
        <v>5</v>
      </c>
      <c r="J22" s="63" t="s">
        <v>58</v>
      </c>
      <c r="K22" s="63"/>
      <c r="L22" s="25"/>
      <c r="M22" s="9"/>
      <c r="N22" s="9"/>
      <c r="O22" s="9"/>
      <c r="P22" s="9"/>
      <c r="Q22" s="9"/>
      <c r="R22" s="9"/>
      <c r="S22" s="9"/>
      <c r="T22" s="21"/>
    </row>
    <row r="23" spans="1:20" x14ac:dyDescent="0.3">
      <c r="A23" s="26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21"/>
    </row>
    <row r="24" spans="1:20" ht="15" customHeight="1" x14ac:dyDescent="0.3">
      <c r="A24" s="26"/>
      <c r="B24" s="9"/>
      <c r="C24" s="9"/>
      <c r="D24" s="9"/>
      <c r="E24" s="9"/>
      <c r="F24" s="9"/>
      <c r="G24" s="9"/>
      <c r="H24" s="64" t="s">
        <v>37</v>
      </c>
      <c r="I24" s="65"/>
      <c r="J24" s="65"/>
      <c r="K24" s="65"/>
      <c r="L24" s="66"/>
      <c r="M24" s="9"/>
      <c r="N24" s="9"/>
      <c r="O24" s="9"/>
      <c r="P24" s="9"/>
      <c r="Q24" s="9"/>
      <c r="R24" s="9"/>
      <c r="S24" s="9"/>
      <c r="T24" s="21"/>
    </row>
    <row r="25" spans="1:20" ht="34.200000000000003" x14ac:dyDescent="0.3">
      <c r="A25" s="30" t="s">
        <v>18</v>
      </c>
      <c r="B25" s="45" t="s">
        <v>32</v>
      </c>
      <c r="C25" s="67" t="s">
        <v>33</v>
      </c>
      <c r="D25" s="67"/>
      <c r="E25" s="45" t="s">
        <v>34</v>
      </c>
      <c r="F25" s="4" t="s">
        <v>35</v>
      </c>
      <c r="G25" s="45" t="s">
        <v>36</v>
      </c>
      <c r="H25" s="4" t="s">
        <v>105</v>
      </c>
      <c r="I25" s="45"/>
      <c r="J25" s="45"/>
      <c r="K25" s="45"/>
      <c r="L25" s="45"/>
      <c r="M25" s="4" t="s">
        <v>38</v>
      </c>
      <c r="N25" s="4" t="s">
        <v>39</v>
      </c>
      <c r="O25" s="4" t="s">
        <v>40</v>
      </c>
      <c r="P25" s="4" t="s">
        <v>41</v>
      </c>
      <c r="Q25" s="4" t="s">
        <v>42</v>
      </c>
      <c r="R25" s="4" t="s">
        <v>43</v>
      </c>
      <c r="S25" s="68" t="s">
        <v>52</v>
      </c>
      <c r="T25" s="69"/>
    </row>
    <row r="26" spans="1:20" ht="20.100000000000001" customHeight="1" x14ac:dyDescent="0.3">
      <c r="A26" s="30" t="s">
        <v>19</v>
      </c>
      <c r="B26" s="44">
        <v>4270</v>
      </c>
      <c r="C26" s="52"/>
      <c r="D26" s="52"/>
      <c r="E26" s="44"/>
      <c r="F26" s="44"/>
      <c r="G26" s="44"/>
      <c r="H26" s="44">
        <v>0</v>
      </c>
      <c r="I26" s="44"/>
      <c r="J26" s="44"/>
      <c r="K26" s="44"/>
      <c r="L26" s="44"/>
      <c r="M26" s="44">
        <f>SUM(B26:L26)</f>
        <v>4270</v>
      </c>
      <c r="N26" s="44">
        <v>471</v>
      </c>
      <c r="O26" s="44"/>
      <c r="P26" s="44"/>
      <c r="Q26" s="44">
        <v>88.25</v>
      </c>
      <c r="R26" s="3"/>
      <c r="S26" s="14"/>
      <c r="T26" s="31"/>
    </row>
    <row r="27" spans="1:20" ht="20.100000000000001" customHeight="1" x14ac:dyDescent="0.3">
      <c r="A27" s="30" t="s">
        <v>20</v>
      </c>
      <c r="B27" s="44">
        <v>4270</v>
      </c>
      <c r="C27" s="52"/>
      <c r="D27" s="52"/>
      <c r="E27" s="44"/>
      <c r="F27" s="44"/>
      <c r="G27" s="44"/>
      <c r="H27" s="44">
        <v>0</v>
      </c>
      <c r="I27" s="44"/>
      <c r="J27" s="44"/>
      <c r="K27" s="44"/>
      <c r="L27" s="44"/>
      <c r="M27" s="44">
        <f t="shared" ref="M27:M37" si="0">SUM(B27:L27)</f>
        <v>4270</v>
      </c>
      <c r="N27" s="44">
        <v>471</v>
      </c>
      <c r="O27" s="44"/>
      <c r="P27" s="44"/>
      <c r="Q27" s="44">
        <v>88.25</v>
      </c>
      <c r="R27" s="3"/>
      <c r="S27" s="14"/>
      <c r="T27" s="31"/>
    </row>
    <row r="28" spans="1:20" ht="20.100000000000001" customHeight="1" x14ac:dyDescent="0.3">
      <c r="A28" s="30" t="s">
        <v>21</v>
      </c>
      <c r="B28" s="44">
        <v>4270</v>
      </c>
      <c r="C28" s="52"/>
      <c r="D28" s="52"/>
      <c r="E28" s="44"/>
      <c r="F28" s="44"/>
      <c r="G28" s="44"/>
      <c r="H28" s="44">
        <v>0</v>
      </c>
      <c r="I28" s="44"/>
      <c r="J28" s="44"/>
      <c r="K28" s="44"/>
      <c r="L28" s="44"/>
      <c r="M28" s="44">
        <f t="shared" si="0"/>
        <v>4270</v>
      </c>
      <c r="N28" s="44">
        <v>471</v>
      </c>
      <c r="O28" s="44"/>
      <c r="P28" s="44"/>
      <c r="Q28" s="44">
        <v>88.25</v>
      </c>
      <c r="R28" s="3"/>
      <c r="S28" s="14"/>
      <c r="T28" s="31"/>
    </row>
    <row r="29" spans="1:20" ht="20.100000000000001" customHeight="1" x14ac:dyDescent="0.3">
      <c r="A29" s="30" t="s">
        <v>22</v>
      </c>
      <c r="B29" s="44">
        <v>4270</v>
      </c>
      <c r="C29" s="52"/>
      <c r="D29" s="52"/>
      <c r="E29" s="44"/>
      <c r="F29" s="44"/>
      <c r="G29" s="44"/>
      <c r="H29" s="44">
        <v>0</v>
      </c>
      <c r="I29" s="44"/>
      <c r="J29" s="44"/>
      <c r="K29" s="44"/>
      <c r="L29" s="44"/>
      <c r="M29" s="44">
        <f t="shared" si="0"/>
        <v>4270</v>
      </c>
      <c r="N29" s="44">
        <v>471</v>
      </c>
      <c r="O29" s="44"/>
      <c r="P29" s="44"/>
      <c r="Q29" s="44">
        <v>88.25</v>
      </c>
      <c r="R29" s="3"/>
      <c r="S29" s="14"/>
      <c r="T29" s="31"/>
    </row>
    <row r="30" spans="1:20" ht="20.100000000000001" customHeight="1" x14ac:dyDescent="0.3">
      <c r="A30" s="30" t="s">
        <v>23</v>
      </c>
      <c r="B30" s="44">
        <v>4270</v>
      </c>
      <c r="C30" s="52"/>
      <c r="D30" s="52"/>
      <c r="E30" s="44"/>
      <c r="F30" s="44"/>
      <c r="G30" s="44"/>
      <c r="H30" s="44">
        <v>0</v>
      </c>
      <c r="I30" s="44"/>
      <c r="J30" s="44"/>
      <c r="K30" s="44"/>
      <c r="L30" s="44"/>
      <c r="M30" s="44">
        <f t="shared" si="0"/>
        <v>4270</v>
      </c>
      <c r="N30" s="44">
        <v>471</v>
      </c>
      <c r="O30" s="44"/>
      <c r="P30" s="44"/>
      <c r="Q30" s="44">
        <v>88.25</v>
      </c>
      <c r="R30" s="3"/>
      <c r="S30" s="14"/>
      <c r="T30" s="31"/>
    </row>
    <row r="31" spans="1:20" ht="20.100000000000001" customHeight="1" x14ac:dyDescent="0.3">
      <c r="A31" s="30" t="s">
        <v>24</v>
      </c>
      <c r="B31" s="44">
        <v>4270</v>
      </c>
      <c r="C31" s="52"/>
      <c r="D31" s="52"/>
      <c r="E31" s="44"/>
      <c r="F31" s="44"/>
      <c r="G31" s="44"/>
      <c r="H31" s="44">
        <v>3202.5</v>
      </c>
      <c r="I31" s="44"/>
      <c r="J31" s="44"/>
      <c r="K31" s="44"/>
      <c r="L31" s="44"/>
      <c r="M31" s="44">
        <f t="shared" si="0"/>
        <v>7472.5</v>
      </c>
      <c r="N31" s="44">
        <v>471</v>
      </c>
      <c r="O31" s="44"/>
      <c r="P31" s="44"/>
      <c r="Q31" s="44">
        <v>408.5</v>
      </c>
      <c r="R31" s="3"/>
      <c r="S31" s="14"/>
      <c r="T31" s="31"/>
    </row>
    <row r="32" spans="1:20" ht="20.100000000000001" customHeight="1" x14ac:dyDescent="0.3">
      <c r="A32" s="30" t="s">
        <v>25</v>
      </c>
      <c r="B32" s="44">
        <v>4270</v>
      </c>
      <c r="C32" s="52"/>
      <c r="D32" s="52"/>
      <c r="E32" s="44"/>
      <c r="F32" s="44"/>
      <c r="G32" s="44"/>
      <c r="H32" s="44">
        <v>0</v>
      </c>
      <c r="I32" s="44"/>
      <c r="J32" s="44"/>
      <c r="K32" s="44"/>
      <c r="L32" s="44"/>
      <c r="M32" s="44">
        <f t="shared" si="0"/>
        <v>4270</v>
      </c>
      <c r="N32" s="44">
        <v>471</v>
      </c>
      <c r="O32" s="44"/>
      <c r="P32" s="44"/>
      <c r="Q32" s="44">
        <v>88.25</v>
      </c>
      <c r="R32" s="3"/>
      <c r="S32" s="14"/>
      <c r="T32" s="31"/>
    </row>
    <row r="33" spans="1:20" ht="20.100000000000001" customHeight="1" x14ac:dyDescent="0.3">
      <c r="A33" s="30" t="s">
        <v>26</v>
      </c>
      <c r="B33" s="44">
        <v>4270</v>
      </c>
      <c r="C33" s="52"/>
      <c r="D33" s="52"/>
      <c r="E33" s="44"/>
      <c r="F33" s="44"/>
      <c r="G33" s="44"/>
      <c r="H33" s="44">
        <v>0</v>
      </c>
      <c r="I33" s="44"/>
      <c r="J33" s="44"/>
      <c r="K33" s="44"/>
      <c r="L33" s="44"/>
      <c r="M33" s="44">
        <f t="shared" si="0"/>
        <v>4270</v>
      </c>
      <c r="N33" s="44">
        <v>471</v>
      </c>
      <c r="O33" s="44"/>
      <c r="P33" s="44"/>
      <c r="Q33" s="44">
        <v>88.25</v>
      </c>
      <c r="R33" s="3"/>
      <c r="S33" s="14"/>
      <c r="T33" s="31"/>
    </row>
    <row r="34" spans="1:20" ht="20.100000000000001" customHeight="1" x14ac:dyDescent="0.3">
      <c r="A34" s="30" t="s">
        <v>27</v>
      </c>
      <c r="B34" s="44">
        <v>4270</v>
      </c>
      <c r="C34" s="52"/>
      <c r="D34" s="52"/>
      <c r="E34" s="44"/>
      <c r="F34" s="44"/>
      <c r="G34" s="44"/>
      <c r="H34" s="44">
        <v>0</v>
      </c>
      <c r="I34" s="44"/>
      <c r="J34" s="44"/>
      <c r="K34" s="44"/>
      <c r="L34" s="44"/>
      <c r="M34" s="44">
        <f t="shared" si="0"/>
        <v>4270</v>
      </c>
      <c r="N34" s="44">
        <v>471</v>
      </c>
      <c r="O34" s="44"/>
      <c r="P34" s="44"/>
      <c r="Q34" s="44">
        <v>88.2</v>
      </c>
      <c r="R34" s="3"/>
      <c r="S34" s="14"/>
      <c r="T34" s="31"/>
    </row>
    <row r="35" spans="1:20" ht="20.100000000000001" customHeight="1" x14ac:dyDescent="0.3">
      <c r="A35" s="30" t="s">
        <v>28</v>
      </c>
      <c r="B35" s="44">
        <v>4270</v>
      </c>
      <c r="C35" s="52"/>
      <c r="D35" s="52"/>
      <c r="E35" s="44"/>
      <c r="F35" s="44"/>
      <c r="G35" s="44"/>
      <c r="H35" s="44">
        <v>0</v>
      </c>
      <c r="I35" s="44"/>
      <c r="J35" s="44"/>
      <c r="K35" s="44"/>
      <c r="L35" s="44"/>
      <c r="M35" s="44">
        <f t="shared" si="0"/>
        <v>4270</v>
      </c>
      <c r="N35" s="44">
        <v>471</v>
      </c>
      <c r="O35" s="44"/>
      <c r="P35" s="44"/>
      <c r="Q35" s="44">
        <v>88.2</v>
      </c>
      <c r="R35" s="3"/>
      <c r="S35" s="14"/>
      <c r="T35" s="31"/>
    </row>
    <row r="36" spans="1:20" ht="20.100000000000001" customHeight="1" x14ac:dyDescent="0.3">
      <c r="A36" s="30" t="s">
        <v>29</v>
      </c>
      <c r="B36" s="44">
        <v>4270</v>
      </c>
      <c r="C36" s="52"/>
      <c r="D36" s="52"/>
      <c r="E36" s="44"/>
      <c r="F36" s="44"/>
      <c r="G36" s="44"/>
      <c r="H36" s="44">
        <v>0</v>
      </c>
      <c r="I36" s="44"/>
      <c r="J36" s="44"/>
      <c r="K36" s="44"/>
      <c r="L36" s="44"/>
      <c r="M36" s="44">
        <f t="shared" si="0"/>
        <v>4270</v>
      </c>
      <c r="N36" s="44">
        <v>471</v>
      </c>
      <c r="O36" s="44"/>
      <c r="P36" s="44"/>
      <c r="Q36" s="44">
        <v>88.2</v>
      </c>
      <c r="R36" s="3"/>
      <c r="S36" s="14"/>
      <c r="T36" s="31"/>
    </row>
    <row r="37" spans="1:20" ht="20.100000000000001" customHeight="1" x14ac:dyDescent="0.3">
      <c r="A37" s="30" t="s">
        <v>30</v>
      </c>
      <c r="B37" s="44">
        <v>4270</v>
      </c>
      <c r="C37" s="53"/>
      <c r="D37" s="53"/>
      <c r="E37" s="44"/>
      <c r="F37" s="44"/>
      <c r="G37" s="44"/>
      <c r="H37" s="44">
        <v>3202.5</v>
      </c>
      <c r="I37" s="44"/>
      <c r="J37" s="44"/>
      <c r="K37" s="44"/>
      <c r="L37" s="44"/>
      <c r="M37" s="44">
        <f t="shared" si="0"/>
        <v>7472.5</v>
      </c>
      <c r="N37" s="44">
        <v>471</v>
      </c>
      <c r="O37" s="44"/>
      <c r="P37" s="44"/>
      <c r="Q37" s="44">
        <v>408.45</v>
      </c>
      <c r="R37" s="3"/>
      <c r="S37" s="14"/>
      <c r="T37" s="31"/>
    </row>
    <row r="38" spans="1:20" ht="20.100000000000001" customHeight="1" x14ac:dyDescent="0.3">
      <c r="A38" s="32" t="s">
        <v>31</v>
      </c>
      <c r="B38" s="47">
        <f>SUM(B26:B37)</f>
        <v>51240</v>
      </c>
      <c r="C38" s="54">
        <f t="shared" ref="C38:L38" si="1">SUM(C26:C37)</f>
        <v>0</v>
      </c>
      <c r="D38" s="55"/>
      <c r="E38" s="48">
        <f t="shared" si="1"/>
        <v>0</v>
      </c>
      <c r="F38" s="49">
        <f t="shared" si="1"/>
        <v>0</v>
      </c>
      <c r="G38" s="49">
        <f t="shared" si="1"/>
        <v>0</v>
      </c>
      <c r="H38" s="49">
        <f t="shared" si="1"/>
        <v>6405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>SUM(M26:M37)</f>
        <v>57645</v>
      </c>
      <c r="N38" s="49">
        <f>SUM(N26:N37)</f>
        <v>5652</v>
      </c>
      <c r="O38" s="49"/>
      <c r="P38" s="49"/>
      <c r="Q38" s="49">
        <f>SUM(Q26:Q37)</f>
        <v>1699.3000000000002</v>
      </c>
      <c r="R38" s="3"/>
      <c r="S38" s="13"/>
      <c r="T38" s="33"/>
    </row>
    <row r="39" spans="1:20" x14ac:dyDescent="0.3">
      <c r="A39" s="2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21"/>
    </row>
    <row r="40" spans="1:20" x14ac:dyDescent="0.3">
      <c r="A40" s="26" t="s">
        <v>45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0" t="s">
        <v>55</v>
      </c>
      <c r="O40" s="11"/>
      <c r="P40" s="11"/>
      <c r="Q40" s="11"/>
      <c r="R40" s="11"/>
      <c r="S40" s="11"/>
      <c r="T40" s="34"/>
    </row>
    <row r="41" spans="1:20" ht="3.75" customHeight="1" x14ac:dyDescent="0.3">
      <c r="A41" s="2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9"/>
      <c r="P41" s="9"/>
      <c r="Q41" s="9"/>
      <c r="R41" s="9"/>
      <c r="S41" s="9"/>
      <c r="T41" s="21"/>
    </row>
    <row r="42" spans="1:20" x14ac:dyDescent="0.3">
      <c r="A42" s="26" t="s">
        <v>46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9"/>
      <c r="P42" s="9"/>
      <c r="Q42" s="9"/>
      <c r="R42" s="9"/>
      <c r="S42" s="9"/>
      <c r="T42" s="21"/>
    </row>
    <row r="43" spans="1:20" x14ac:dyDescent="0.3">
      <c r="A43" s="26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9"/>
      <c r="P43" s="9"/>
      <c r="Q43" s="9"/>
      <c r="R43" s="9"/>
      <c r="S43" s="9"/>
      <c r="T43" s="21"/>
    </row>
    <row r="44" spans="1:20" x14ac:dyDescent="0.3">
      <c r="A44" s="35"/>
      <c r="B44" s="7"/>
      <c r="C44" s="7"/>
      <c r="D44" s="7"/>
      <c r="E44" s="7"/>
      <c r="F44" s="9"/>
      <c r="G44" s="9"/>
      <c r="H44" s="9"/>
      <c r="I44" s="9"/>
      <c r="J44" s="9"/>
      <c r="K44" s="9"/>
      <c r="L44" s="9"/>
      <c r="M44" s="9"/>
      <c r="N44" s="12"/>
      <c r="O44" s="9"/>
      <c r="P44" s="9"/>
      <c r="Q44" s="9"/>
      <c r="R44" s="9"/>
      <c r="S44" s="9"/>
      <c r="T44" s="21"/>
    </row>
    <row r="45" spans="1:20" x14ac:dyDescent="0.3">
      <c r="A45" s="56" t="s">
        <v>47</v>
      </c>
      <c r="B45" s="57"/>
      <c r="C45" s="57"/>
      <c r="D45" s="57"/>
      <c r="E45" s="57"/>
      <c r="F45" s="9"/>
      <c r="G45" s="9"/>
      <c r="H45" s="9"/>
      <c r="I45" s="9"/>
      <c r="J45" s="9"/>
      <c r="K45" s="9"/>
      <c r="L45" s="9"/>
      <c r="M45" s="9"/>
      <c r="N45" s="12"/>
      <c r="O45" s="9"/>
      <c r="P45" s="9"/>
      <c r="Q45" s="9"/>
      <c r="R45" s="9"/>
      <c r="S45" s="9"/>
      <c r="T45" s="21"/>
    </row>
    <row r="46" spans="1:20" ht="15" customHeight="1" x14ac:dyDescent="0.3">
      <c r="A46" s="26" t="s">
        <v>48</v>
      </c>
      <c r="B46" s="7"/>
      <c r="C46" s="7"/>
      <c r="D46" s="7"/>
      <c r="E46" s="7"/>
      <c r="F46" s="9"/>
      <c r="G46" s="9"/>
      <c r="H46" s="9"/>
      <c r="I46" s="9"/>
      <c r="J46" s="9"/>
      <c r="K46" s="9"/>
      <c r="L46" s="9"/>
      <c r="M46" s="9"/>
      <c r="N46" s="12"/>
      <c r="O46" s="9"/>
      <c r="P46" s="9"/>
      <c r="Q46" s="9"/>
      <c r="R46" s="9"/>
      <c r="S46" s="9"/>
      <c r="T46" s="21"/>
    </row>
    <row r="47" spans="1:20" ht="15" customHeight="1" x14ac:dyDescent="0.3">
      <c r="A47" s="26" t="s">
        <v>3</v>
      </c>
      <c r="B47" s="8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12"/>
      <c r="O47" s="9"/>
      <c r="P47" s="9"/>
      <c r="Q47" s="9"/>
      <c r="R47" s="9"/>
      <c r="S47" s="9"/>
      <c r="T47" s="21"/>
    </row>
    <row r="48" spans="1:20" ht="15" customHeight="1" x14ac:dyDescent="0.3">
      <c r="A48" s="26" t="s">
        <v>49</v>
      </c>
      <c r="B48" s="8"/>
      <c r="C48" s="8"/>
      <c r="D48" s="8"/>
      <c r="E48" s="8"/>
      <c r="F48" s="9"/>
      <c r="G48" s="9"/>
      <c r="H48" s="9"/>
      <c r="I48" s="9"/>
      <c r="J48" s="9"/>
      <c r="K48" s="9"/>
      <c r="L48" s="9"/>
      <c r="M48" s="9"/>
      <c r="N48" s="13"/>
      <c r="O48" s="7"/>
      <c r="P48" s="7"/>
      <c r="Q48" s="7"/>
      <c r="R48" s="7"/>
      <c r="S48" s="7"/>
      <c r="T48" s="33"/>
    </row>
    <row r="49" spans="1:20" ht="12" thickBot="1" x14ac:dyDescent="0.35">
      <c r="A49" s="28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4"/>
    </row>
  </sheetData>
  <mergeCells count="22">
    <mergeCell ref="C29:D29"/>
    <mergeCell ref="S1:T1"/>
    <mergeCell ref="A2:T2"/>
    <mergeCell ref="A7:T7"/>
    <mergeCell ref="A20:T20"/>
    <mergeCell ref="J22:K22"/>
    <mergeCell ref="H24:L24"/>
    <mergeCell ref="C25:D25"/>
    <mergeCell ref="S25:T25"/>
    <mergeCell ref="C26:D26"/>
    <mergeCell ref="C27:D27"/>
    <mergeCell ref="C28:D28"/>
    <mergeCell ref="C36:D36"/>
    <mergeCell ref="C37:D37"/>
    <mergeCell ref="C38:D38"/>
    <mergeCell ref="A45:E45"/>
    <mergeCell ref="C30:D30"/>
    <mergeCell ref="C31:D31"/>
    <mergeCell ref="C32:D32"/>
    <mergeCell ref="C33:D33"/>
    <mergeCell ref="C34:D34"/>
    <mergeCell ref="C35:D35"/>
  </mergeCells>
  <pageMargins left="0.19685039370078741" right="0.19685039370078741" top="0.24" bottom="0.21" header="0.18" footer="0.18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DANNY</vt:lpstr>
      <vt:lpstr>DEIWAYANI</vt:lpstr>
      <vt:lpstr>KUA</vt:lpstr>
      <vt:lpstr>LEONG</vt:lpstr>
      <vt:lpstr>LIM</vt:lpstr>
      <vt:lpstr>NEOH</vt:lpstr>
      <vt:lpstr>NG</vt:lpstr>
      <vt:lpstr>OOI</vt:lpstr>
      <vt:lpstr>SEOW</vt:lpstr>
      <vt:lpstr>SIM</vt:lpstr>
      <vt:lpstr>TOH</vt:lpstr>
      <vt:lpstr>YOON</vt:lpstr>
    </vt:vector>
  </TitlesOfParts>
  <Company>LHDNM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jamal.m</dc:creator>
  <cp:lastModifiedBy>User</cp:lastModifiedBy>
  <cp:lastPrinted>2019-10-08T07:41:22Z</cp:lastPrinted>
  <dcterms:created xsi:type="dcterms:W3CDTF">2010-10-06T09:25:01Z</dcterms:created>
  <dcterms:modified xsi:type="dcterms:W3CDTF">2019-10-09T07:26:46Z</dcterms:modified>
</cp:coreProperties>
</file>