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0" windowWidth="18195" windowHeight="10905" activeTab="11"/>
  </bookViews>
  <sheets>
    <sheet name="Jan" sheetId="1" r:id="rId1"/>
    <sheet name="Feb" sheetId="2" r:id="rId2"/>
    <sheet name="Mar" sheetId="4" r:id="rId3"/>
    <sheet name="Apr" sheetId="5" r:id="rId4"/>
    <sheet name="May" sheetId="7" r:id="rId5"/>
    <sheet name="June" sheetId="8" r:id="rId6"/>
    <sheet name="July" sheetId="9" r:id="rId7"/>
    <sheet name="Aug" sheetId="10" r:id="rId8"/>
    <sheet name="Sept" sheetId="11" r:id="rId9"/>
    <sheet name="Oct" sheetId="12" r:id="rId10"/>
    <sheet name="Nov" sheetId="13" r:id="rId11"/>
    <sheet name="Dec" sheetId="14" r:id="rId12"/>
    <sheet name="Sheet1" sheetId="3" r:id="rId13"/>
    <sheet name="Sheet2" sheetId="6" r:id="rId14"/>
  </sheets>
  <externalReferences>
    <externalReference r:id="rId15"/>
  </externalReferences>
  <calcPr calcId="145621"/>
</workbook>
</file>

<file path=xl/calcChain.xml><?xml version="1.0" encoding="utf-8"?>
<calcChain xmlns="http://schemas.openxmlformats.org/spreadsheetml/2006/main">
  <c r="H9" i="14" l="1"/>
  <c r="H10" i="14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9" i="13"/>
  <c r="G35" i="14"/>
  <c r="G36" i="13" l="1"/>
  <c r="H19" i="12"/>
  <c r="H20" i="12" s="1"/>
  <c r="H21" i="12" s="1"/>
  <c r="H22" i="12" s="1"/>
  <c r="H23" i="12" s="1"/>
  <c r="H24" i="12" s="1"/>
  <c r="H25" i="12" s="1"/>
  <c r="H26" i="12" s="1"/>
  <c r="H10" i="13" s="1"/>
  <c r="H11" i="13" s="1"/>
  <c r="H12" i="13" s="1"/>
  <c r="H13" i="13" s="1"/>
  <c r="H14" i="13" s="1"/>
  <c r="H15" i="13" s="1"/>
  <c r="H17" i="12"/>
  <c r="H18" i="12" s="1"/>
  <c r="H16" i="13" l="1"/>
  <c r="H17" i="13" s="1"/>
  <c r="H16" i="12"/>
  <c r="H15" i="12"/>
  <c r="H18" i="13" l="1"/>
  <c r="H19" i="13" s="1"/>
  <c r="H20" i="13" s="1"/>
  <c r="H21" i="13" s="1"/>
  <c r="H9" i="12"/>
  <c r="H10" i="12" s="1"/>
  <c r="H11" i="12" s="1"/>
  <c r="H12" i="12" s="1"/>
  <c r="H13" i="12" s="1"/>
  <c r="H14" i="12" s="1"/>
  <c r="G35" i="12"/>
  <c r="H6" i="11" l="1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G35" i="11"/>
  <c r="G35" i="10" l="1"/>
  <c r="G35" i="9"/>
  <c r="H9" i="9" l="1"/>
  <c r="H10" i="9" s="1"/>
  <c r="H11" i="9" l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9" i="8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G31" i="8"/>
  <c r="H25" i="9" l="1"/>
  <c r="H26" i="9" s="1"/>
  <c r="H27" i="9" s="1"/>
  <c r="H28" i="9" s="1"/>
  <c r="H29" i="9" s="1"/>
  <c r="H30" i="9" s="1"/>
  <c r="H31" i="9" s="1"/>
  <c r="H32" i="9" s="1"/>
  <c r="H33" i="9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4" i="8"/>
  <c r="H25" i="8" s="1"/>
  <c r="H26" i="8" s="1"/>
  <c r="H27" i="8" s="1"/>
  <c r="H28" i="8" s="1"/>
  <c r="H17" i="7"/>
  <c r="H18" i="7" s="1"/>
  <c r="H19" i="7" s="1"/>
  <c r="H20" i="7" s="1"/>
  <c r="H21" i="7" s="1"/>
  <c r="G26" i="7" l="1"/>
  <c r="G30" i="5" l="1"/>
  <c r="H9" i="5" l="1"/>
  <c r="H10" i="5" s="1"/>
  <c r="H11" i="5" s="1"/>
  <c r="H12" i="5" s="1"/>
  <c r="H13" i="5" s="1"/>
  <c r="H14" i="5" s="1"/>
  <c r="H17" i="4"/>
  <c r="H16" i="4"/>
  <c r="H15" i="4"/>
  <c r="H14" i="4"/>
  <c r="H15" i="5" l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9" i="7" s="1"/>
  <c r="H10" i="7" s="1"/>
  <c r="H11" i="7" s="1"/>
  <c r="H12" i="7" s="1"/>
  <c r="H13" i="7" s="1"/>
  <c r="H14" i="7" s="1"/>
  <c r="H15" i="7" s="1"/>
  <c r="H16" i="7" s="1"/>
  <c r="H13" i="4"/>
  <c r="H12" i="4"/>
  <c r="H11" i="4"/>
  <c r="H9" i="4"/>
  <c r="H21" i="2"/>
  <c r="H22" i="2" s="1"/>
  <c r="G25" i="4" l="1"/>
  <c r="G26" i="2" l="1"/>
  <c r="H14" i="1" l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9" i="1"/>
  <c r="H10" i="1" s="1"/>
  <c r="H11" i="1" s="1"/>
  <c r="H12" i="1" s="1"/>
  <c r="H13" i="1" s="1"/>
  <c r="G25" i="1"/>
  <c r="H10" i="4" l="1"/>
  <c r="H20" i="2"/>
</calcChain>
</file>

<file path=xl/sharedStrings.xml><?xml version="1.0" encoding="utf-8"?>
<sst xmlns="http://schemas.openxmlformats.org/spreadsheetml/2006/main" count="870" uniqueCount="382">
  <si>
    <t>TOTAL</t>
  </si>
  <si>
    <t>For PVC use</t>
  </si>
  <si>
    <t>Jin</t>
  </si>
  <si>
    <t>Purchase of "Open &amp; Close" Sign</t>
  </si>
  <si>
    <t>PC2012/08</t>
  </si>
  <si>
    <t>For office use</t>
  </si>
  <si>
    <t>Purchase of Remote Controller</t>
  </si>
  <si>
    <t>PC2012/07</t>
  </si>
  <si>
    <t>Lydia</t>
  </si>
  <si>
    <t>PC2012/06</t>
  </si>
  <si>
    <t>For Fixed Asset Tracking</t>
  </si>
  <si>
    <t>Michelle</t>
  </si>
  <si>
    <t>Purchase of M/Vehicle Log Book</t>
  </si>
  <si>
    <t>PC2012/05</t>
  </si>
  <si>
    <t>For office &amp; PVC</t>
  </si>
  <si>
    <t>Devi</t>
  </si>
  <si>
    <t>Cleaning Services - 1st half of Jan</t>
  </si>
  <si>
    <t>PC2012/04</t>
  </si>
  <si>
    <t>Petty Cash Received</t>
  </si>
  <si>
    <t>V2011/035</t>
  </si>
  <si>
    <t xml:space="preserve">For promotion &amp; marketing </t>
  </si>
  <si>
    <t>Purchase of souvenirs sample</t>
  </si>
  <si>
    <t>PC2012/03</t>
  </si>
  <si>
    <t>PC2012/02</t>
  </si>
  <si>
    <t>Duplicate keys</t>
  </si>
  <si>
    <t>PC2012/01</t>
  </si>
  <si>
    <t>Balance b/f</t>
  </si>
  <si>
    <t>REMARKS / RECEIPT NO.</t>
  </si>
  <si>
    <t>BALANCE</t>
  </si>
  <si>
    <t>AMT PAID</t>
  </si>
  <si>
    <t>AMT RCD</t>
  </si>
  <si>
    <t>PURPOSE</t>
  </si>
  <si>
    <t>PAY TO</t>
  </si>
  <si>
    <t>PARTICULARS</t>
  </si>
  <si>
    <t>VOUCHER NO.</t>
  </si>
  <si>
    <t>DATE</t>
  </si>
  <si>
    <t>PETTY CASH STATEMENT AS AT 31/01/2012 [CLAIMS FROM 01/01-31/01]</t>
  </si>
  <si>
    <t>PENANG GLOBAL TOURISM SDN BHD (50689-x)</t>
  </si>
  <si>
    <t xml:space="preserve">Purchase of Log Book </t>
  </si>
  <si>
    <t>Purchase of Guest Book - Branding Launching</t>
  </si>
  <si>
    <t>V2012/052</t>
  </si>
  <si>
    <t>PC2012/09</t>
  </si>
  <si>
    <t>For Office &amp; PVC</t>
  </si>
  <si>
    <t>Cleaning Services - 2nd half of Jan</t>
  </si>
  <si>
    <t>Cleaning Services - 1st half of Feb</t>
  </si>
  <si>
    <t>PC2012/10</t>
  </si>
  <si>
    <t>Purchase Tau Sar Phneah &amp; etc</t>
  </si>
  <si>
    <t>Hooi Leng</t>
  </si>
  <si>
    <t>PC2012/11</t>
  </si>
  <si>
    <t>Purchase of Salted Fish</t>
  </si>
  <si>
    <t>For OGL hand carry to Singapore (Moove Media)</t>
  </si>
  <si>
    <t>PC2012/12</t>
  </si>
  <si>
    <t>PC2012/13</t>
  </si>
  <si>
    <t>PC2012/14</t>
  </si>
  <si>
    <t>Printing &amp; Lamination, Market Pen</t>
  </si>
  <si>
    <t>For Office Use</t>
  </si>
  <si>
    <t>Courier Services</t>
  </si>
  <si>
    <t>Sent to MyCeb</t>
  </si>
  <si>
    <t>Pauline</t>
  </si>
  <si>
    <t>Printing of Photo (Laura Fygi)</t>
  </si>
  <si>
    <t>For Office Display</t>
  </si>
  <si>
    <t xml:space="preserve">Purchase of String </t>
  </si>
  <si>
    <t>For PVC (cotton bag)</t>
  </si>
  <si>
    <t>PETTY CASH STATEMENT AS AT 31/03/2012 [CLAIMS FROM 01/03-31/03]</t>
  </si>
  <si>
    <t>PETTY CASH STATEMENT AS AT 29/02/2012 [CLAIMS FROM 01/02-29/02]</t>
  </si>
  <si>
    <t>PC2012/15</t>
  </si>
  <si>
    <t>V2012/157</t>
  </si>
  <si>
    <t>PC2012/16</t>
  </si>
  <si>
    <t xml:space="preserve">Purchase of Tambun Biscuit </t>
  </si>
  <si>
    <t>For OGL KL Trip on 2/3-4/3</t>
  </si>
  <si>
    <t>PC2012/17</t>
  </si>
  <si>
    <t>Courier docs to France</t>
  </si>
  <si>
    <t>For France - Promote Penang</t>
  </si>
  <si>
    <t>PC2012/18</t>
  </si>
  <si>
    <t>Courier docs to Tourism Malaysia KL</t>
  </si>
  <si>
    <t>Evenlyn Toh</t>
  </si>
  <si>
    <t>PC2012/19</t>
  </si>
  <si>
    <t>Printing of Photo - Laura Fygi (PVC)</t>
  </si>
  <si>
    <t>To be displayed in PVC</t>
  </si>
  <si>
    <t>Luggage Packing (Berlin)</t>
  </si>
  <si>
    <t>ITB Berlin 2012</t>
  </si>
  <si>
    <t>Battery</t>
  </si>
  <si>
    <t>PETTY CASH STATEMENT AS AT 30/04/2012 [CLAIMS FROM 01/04-30/04]</t>
  </si>
  <si>
    <t>V2012/291</t>
  </si>
  <si>
    <t>Pettty Cash Received</t>
  </si>
  <si>
    <t>* Allocation of petty cash has been increased from RM300 to RM500 (w.e.f 01/04/2012)</t>
  </si>
  <si>
    <t>PC2012/20</t>
  </si>
  <si>
    <t>PC2012/21</t>
  </si>
  <si>
    <t>Purchase of Insect Repellent</t>
  </si>
  <si>
    <t>Jason</t>
  </si>
  <si>
    <t>Fuel Charges</t>
  </si>
  <si>
    <t>Ramlee</t>
  </si>
  <si>
    <t>Petrol refill</t>
  </si>
  <si>
    <t>Fuel Charges for PJP 1311</t>
  </si>
  <si>
    <t>PC2012/22</t>
  </si>
  <si>
    <t>PC2012/23</t>
  </si>
  <si>
    <t>Refill</t>
  </si>
  <si>
    <t>No.8B (First Floor), The Whiteaways Arcade</t>
  </si>
  <si>
    <t>Lebuh Pantai, Georgetown</t>
  </si>
  <si>
    <t>10300 Penang</t>
  </si>
  <si>
    <t>Kedai Cermin Kembangan</t>
  </si>
  <si>
    <t>Frame - Janice Yap's Poster</t>
  </si>
  <si>
    <t>PC2012/24</t>
  </si>
  <si>
    <t>PC2012/25</t>
  </si>
  <si>
    <t>PC2012/26</t>
  </si>
  <si>
    <t xml:space="preserve">Taxi Fare Sg Pinang - Bkt Gambier - Sg Pinang </t>
  </si>
  <si>
    <t>Sent PJP 1311 to Service Centre</t>
  </si>
  <si>
    <t>PC2012/27</t>
  </si>
  <si>
    <t>Purchase of Punch Card</t>
  </si>
  <si>
    <t>DSOP</t>
  </si>
  <si>
    <t>V2012/308</t>
  </si>
  <si>
    <t>Additional Float</t>
  </si>
  <si>
    <t>PC2012/28</t>
  </si>
  <si>
    <t>Purchase of LHDN Envelope</t>
  </si>
  <si>
    <t>Peter</t>
  </si>
  <si>
    <t>For Income Tax Jan - Apr</t>
  </si>
  <si>
    <t>PC2012/29</t>
  </si>
  <si>
    <t>PC2012/30</t>
  </si>
  <si>
    <t>PC2012/31</t>
  </si>
  <si>
    <t xml:space="preserve">Taxi Fare </t>
  </si>
  <si>
    <t>Sent PJP 1311 to Spray</t>
  </si>
  <si>
    <t>To courier cheque to TM</t>
  </si>
  <si>
    <t>For Euromeet Fair</t>
  </si>
  <si>
    <t>Purchase of Rubbish Bag</t>
  </si>
  <si>
    <t>PETTY CASH STATEMENT AS AT 31/05/2012 [CLAIMS FROM 01/05-31/05]</t>
  </si>
  <si>
    <t>PC2012/32</t>
  </si>
  <si>
    <t>PC2012/33</t>
  </si>
  <si>
    <t>PC2012/34</t>
  </si>
  <si>
    <t>Courier Photo to Philippines</t>
  </si>
  <si>
    <t>Requested by Jin</t>
  </si>
  <si>
    <t>V2012/356</t>
  </si>
  <si>
    <t>PC2012/35</t>
  </si>
  <si>
    <t>Petrol Refill</t>
  </si>
  <si>
    <t>PC2012/36</t>
  </si>
  <si>
    <t>Translate Charges - Alliance Francaise</t>
  </si>
  <si>
    <t>Yani</t>
  </si>
  <si>
    <t>PC2012/37</t>
  </si>
  <si>
    <t xml:space="preserve">HP Black Cartride </t>
  </si>
  <si>
    <t>For TIC use</t>
  </si>
  <si>
    <t>PC2012/38</t>
  </si>
  <si>
    <t>PC2012/39</t>
  </si>
  <si>
    <t>Stationery</t>
  </si>
  <si>
    <t>PC2012/40</t>
  </si>
  <si>
    <t>PC2012/41</t>
  </si>
  <si>
    <t xml:space="preserve">Taxi Charges </t>
  </si>
  <si>
    <t>Weld Quay - Bkt Gambier</t>
  </si>
  <si>
    <t>V2012/427</t>
  </si>
  <si>
    <t>PC2012/42</t>
  </si>
  <si>
    <t>PC2012/43</t>
  </si>
  <si>
    <t>PC2012/44</t>
  </si>
  <si>
    <t>Frame for MPPP License - TIC</t>
  </si>
  <si>
    <t>Petty Cash Receive</t>
  </si>
  <si>
    <t>PETTY CASH STATEMENT AS AT 30/06/2012 [CLAIMS FROM 01/06-30/06]</t>
  </si>
  <si>
    <t>PC2012/45</t>
  </si>
  <si>
    <t>PC2012/46</t>
  </si>
  <si>
    <t>For OGL Singapore trip 07/06</t>
  </si>
  <si>
    <t>PC2012/47</t>
  </si>
  <si>
    <t>PC2012/48</t>
  </si>
  <si>
    <t>PC2012/49</t>
  </si>
  <si>
    <t>Purchase of Tau Sar Pneah</t>
  </si>
  <si>
    <t xml:space="preserve">For HK Trip </t>
  </si>
  <si>
    <t>PC2012/50</t>
  </si>
  <si>
    <t>Bubble Pak for TIC</t>
  </si>
  <si>
    <t>For TIC only</t>
  </si>
  <si>
    <t>PC2012/51</t>
  </si>
  <si>
    <t>Purchase of Stamp</t>
  </si>
  <si>
    <t>PC2012/52</t>
  </si>
  <si>
    <t>Post a CD to Singapore</t>
  </si>
  <si>
    <t>PC2012/53</t>
  </si>
  <si>
    <t>Taxi from Sg Pinang - Bkt Gambier - Sg Pinang</t>
  </si>
  <si>
    <t>To repair car PJP 1311</t>
  </si>
  <si>
    <t>PC2012/54</t>
  </si>
  <si>
    <t>PC2012/55</t>
  </si>
  <si>
    <t>Purchase of extension cord</t>
  </si>
  <si>
    <t xml:space="preserve">For Evelyn </t>
  </si>
  <si>
    <t>JV12/06/01</t>
  </si>
  <si>
    <t>PC2012/56</t>
  </si>
  <si>
    <t>PC2012/57</t>
  </si>
  <si>
    <t>For First Aid Kit</t>
  </si>
  <si>
    <t>Purchase of Medicine (Panadol)</t>
  </si>
  <si>
    <t>PC2012/58</t>
  </si>
  <si>
    <t>Printing of Org Chart</t>
  </si>
  <si>
    <t>PC2012/59</t>
  </si>
  <si>
    <t>PC2012/60</t>
  </si>
  <si>
    <t xml:space="preserve">Courier of Docs &amp; CD </t>
  </si>
  <si>
    <t>Sent to Australia &amp; Arab</t>
  </si>
  <si>
    <t>PC2012/61</t>
  </si>
  <si>
    <t>Sent to Jabatan Audit</t>
  </si>
  <si>
    <t>Courier of Audit Report &amp; Amendment</t>
  </si>
  <si>
    <t>PC2012/62</t>
  </si>
  <si>
    <t xml:space="preserve">Courier of Supportinig Docs </t>
  </si>
  <si>
    <t>PETTY CASH STATEMENT AS AT 31/07/2012 [CLAIMS FROM 01/07-31/07]</t>
  </si>
  <si>
    <t xml:space="preserve"> </t>
  </si>
  <si>
    <t xml:space="preserve">Filing Fees </t>
  </si>
  <si>
    <t>Sawarn</t>
  </si>
  <si>
    <t>For Annual return &amp; Audited A/C</t>
  </si>
  <si>
    <t>JV12/07/001</t>
  </si>
  <si>
    <t>PC2012/63</t>
  </si>
  <si>
    <t>PC2012/64</t>
  </si>
  <si>
    <t>PC2012/65</t>
  </si>
  <si>
    <t>Garbage bags</t>
  </si>
  <si>
    <t>PC2012/66</t>
  </si>
  <si>
    <t>Purchase of Receipt Book</t>
  </si>
  <si>
    <t>PC2012/67</t>
  </si>
  <si>
    <t>PC2012/68</t>
  </si>
  <si>
    <t>PC2012/69</t>
  </si>
  <si>
    <t>PC2012/70</t>
  </si>
  <si>
    <t>PC2012/71</t>
  </si>
  <si>
    <t>PC2012/72</t>
  </si>
  <si>
    <t>PC2012/73</t>
  </si>
  <si>
    <t>Fix Car Number Plate "J"</t>
  </si>
  <si>
    <t>For company car</t>
  </si>
  <si>
    <t xml:space="preserve">Courier of GTF Ticket </t>
  </si>
  <si>
    <t>For Dato Arunasalam</t>
  </si>
  <si>
    <t>Key Dupliate</t>
  </si>
  <si>
    <t>Jelly for Korean Art Festival</t>
  </si>
  <si>
    <t>For Korean Art Festival</t>
  </si>
  <si>
    <t xml:space="preserve">Wreath </t>
  </si>
  <si>
    <t xml:space="preserve">Tong Yan </t>
  </si>
  <si>
    <t>For late mother of Dato Albert</t>
  </si>
  <si>
    <t xml:space="preserve">Coffee </t>
  </si>
  <si>
    <t>For OGL's Guest</t>
  </si>
  <si>
    <t>JV12/07/003</t>
  </si>
  <si>
    <t>PC2012/74</t>
  </si>
  <si>
    <t>PC2012/75</t>
  </si>
  <si>
    <t>Sending CD to King's Hotel</t>
  </si>
  <si>
    <t>For promotion purpose</t>
  </si>
  <si>
    <t>PC2012/76</t>
  </si>
  <si>
    <t>PC2012/77</t>
  </si>
  <si>
    <t>PC2012/78</t>
  </si>
  <si>
    <t>PC2012/79</t>
  </si>
  <si>
    <t>PC2012/80</t>
  </si>
  <si>
    <t>PC2012/81</t>
  </si>
  <si>
    <t>PC2012/82</t>
  </si>
  <si>
    <t>Battery for calculator</t>
  </si>
  <si>
    <t>Courier of docs to Expat</t>
  </si>
  <si>
    <t xml:space="preserve">Cleaning Services </t>
  </si>
  <si>
    <t>For PGT office</t>
  </si>
  <si>
    <t>Eng Ming Key &amp; Lock</t>
  </si>
  <si>
    <t>To unlock the door</t>
  </si>
  <si>
    <t>Purchase of Broom</t>
  </si>
  <si>
    <t>PETTY CASH STATEMENT AS AT 31/08/2012 [CLAIMS FROM 01/08-31/08]</t>
  </si>
  <si>
    <t>PC2012/83</t>
  </si>
  <si>
    <t>PC2012/84</t>
  </si>
  <si>
    <t>Courier of Cheque to Trinity Visual</t>
  </si>
  <si>
    <t>For payment</t>
  </si>
  <si>
    <t>PC2012/85</t>
  </si>
  <si>
    <t>Fishing Line &amp; Paper Clip</t>
  </si>
  <si>
    <t>To hang korean's drawing in TIC</t>
  </si>
  <si>
    <t>PC2012/86</t>
  </si>
  <si>
    <t>PC2012/87</t>
  </si>
  <si>
    <t xml:space="preserve">Korean Art Exibition </t>
  </si>
  <si>
    <t>Purchase of tools &amp; stationery</t>
  </si>
  <si>
    <t>PC2012/88</t>
  </si>
  <si>
    <t>PC2012/90</t>
  </si>
  <si>
    <t>PC2012/91</t>
  </si>
  <si>
    <t>PC2012/92</t>
  </si>
  <si>
    <t>PC2012/93</t>
  </si>
  <si>
    <t>PC2012/94</t>
  </si>
  <si>
    <t>PC2012/95</t>
  </si>
  <si>
    <t>PC2012/96</t>
  </si>
  <si>
    <t>PC2012/97</t>
  </si>
  <si>
    <t>PC2012/98</t>
  </si>
  <si>
    <t>PC2012/99</t>
  </si>
  <si>
    <t>PC2012/100</t>
  </si>
  <si>
    <t>PC2012/101</t>
  </si>
  <si>
    <t>PC2012/102</t>
  </si>
  <si>
    <t xml:space="preserve">Purchase of tools </t>
  </si>
  <si>
    <t>JV12/08/001</t>
  </si>
  <si>
    <t>PC2012/89</t>
  </si>
  <si>
    <t>Organization Chart</t>
  </si>
  <si>
    <t xml:space="preserve">Car Number Plate </t>
  </si>
  <si>
    <t>Number Plate "I"</t>
  </si>
  <si>
    <t>Printing of Compress Foam for Korean Artist</t>
  </si>
  <si>
    <t>Purhcase of White Sticker</t>
  </si>
  <si>
    <t>PETTY CASH STATEMENT AS AT 30/09/2012 [CLAIMS FROM 01/09-30/09]</t>
  </si>
  <si>
    <t>Postage</t>
  </si>
  <si>
    <t>Courier CD to HK (Elsa)</t>
  </si>
  <si>
    <t>Fix the Stand for Frame</t>
  </si>
  <si>
    <t>Janice</t>
  </si>
  <si>
    <t>For TIC Office</t>
  </si>
  <si>
    <t>PC2012/104</t>
  </si>
  <si>
    <t>PC2012/105</t>
  </si>
  <si>
    <t>PC2012/103</t>
  </si>
  <si>
    <t>Taxi Fare &amp; Photocopy</t>
  </si>
  <si>
    <t>Dato Anwar</t>
  </si>
  <si>
    <t>For PCTE Forum</t>
  </si>
  <si>
    <t>PC2012/106</t>
  </si>
  <si>
    <t>To Frame the Award Certificate</t>
  </si>
  <si>
    <t>To display in TIC</t>
  </si>
  <si>
    <t>PC2012/107</t>
  </si>
  <si>
    <t>Raymond</t>
  </si>
  <si>
    <t>For Walkabout Tour</t>
  </si>
  <si>
    <t>Tour Guide Fee</t>
  </si>
  <si>
    <t>PC2012/108</t>
  </si>
  <si>
    <t>Courier of DVD to Singapore</t>
  </si>
  <si>
    <t>UPS</t>
  </si>
  <si>
    <t xml:space="preserve">For AFC </t>
  </si>
  <si>
    <t>PC2012/109</t>
  </si>
  <si>
    <t>PETTY CASH STATEMENT AS AT 31/10/2012 [CLAIMS FROM 01/10-31/10]</t>
  </si>
  <si>
    <t>PC2012/110</t>
  </si>
  <si>
    <t xml:space="preserve">Postage </t>
  </si>
  <si>
    <t>Affa</t>
  </si>
  <si>
    <t>Send poster to Bernice</t>
  </si>
  <si>
    <t>PC2012/111</t>
  </si>
  <si>
    <t>PC2012/112</t>
  </si>
  <si>
    <t xml:space="preserve">Electricity </t>
  </si>
  <si>
    <t>TNB</t>
  </si>
  <si>
    <t>Conference Room</t>
  </si>
  <si>
    <t>PC2012/113</t>
  </si>
  <si>
    <t>Hand Phone Bill - Ramlee</t>
  </si>
  <si>
    <t>Celcom</t>
  </si>
  <si>
    <t>PC2012/114</t>
  </si>
  <si>
    <t>Balance</t>
  </si>
  <si>
    <t>PC2012/115</t>
  </si>
  <si>
    <t>JV12/09/02</t>
  </si>
  <si>
    <t>PC2012/116</t>
  </si>
  <si>
    <t>PC2012/117</t>
  </si>
  <si>
    <t>PC2012/118</t>
  </si>
  <si>
    <t>PC2012/119</t>
  </si>
  <si>
    <t>PC2012/120</t>
  </si>
  <si>
    <t>PC2012/121</t>
  </si>
  <si>
    <t>PC2012/122</t>
  </si>
  <si>
    <t>PC2012/123</t>
  </si>
  <si>
    <t>PC2012/124</t>
  </si>
  <si>
    <t>PC2012/125</t>
  </si>
  <si>
    <t>PC2012/126</t>
  </si>
  <si>
    <t>PC2012/127</t>
  </si>
  <si>
    <t>PC2012/128</t>
  </si>
  <si>
    <t>Sanyo Battery &amp; Lens Cap</t>
  </si>
  <si>
    <t>Camera Charge &amp; Battery</t>
  </si>
  <si>
    <t>For Canon &amp; Olympus camera</t>
  </si>
  <si>
    <t>Bulbs for TIC</t>
  </si>
  <si>
    <t>To replace faulty bulbs</t>
  </si>
  <si>
    <t>Crayon for colourful Sunday</t>
  </si>
  <si>
    <t>Chen Yee</t>
  </si>
  <si>
    <t>Goodie bag for Colourful Sunday</t>
  </si>
  <si>
    <t>Stamp</t>
  </si>
  <si>
    <t>Food &amp; Drinks</t>
  </si>
  <si>
    <t>For Bernice Chauly</t>
  </si>
  <si>
    <t>PETTY CASH STATEMENT AS AT 30/11/2012 [CLAIMS FROM 01/11-30/11]</t>
  </si>
  <si>
    <t>Electricity Bill</t>
  </si>
  <si>
    <t>For Conference Room (05/09-04/10/2012)</t>
  </si>
  <si>
    <t>PC2012/129</t>
  </si>
  <si>
    <t>PC2012/130</t>
  </si>
  <si>
    <t>PC2012/131</t>
  </si>
  <si>
    <t>PC2012/132</t>
  </si>
  <si>
    <t>Adjustment according to UBS System</t>
  </si>
  <si>
    <t>JV12/11/01</t>
  </si>
  <si>
    <t>JV12/10/001</t>
  </si>
  <si>
    <t>Purchase of Battery</t>
  </si>
  <si>
    <t>James</t>
  </si>
  <si>
    <t>For GTLF</t>
  </si>
  <si>
    <t>PC2012/133</t>
  </si>
  <si>
    <t>Food for Staff</t>
  </si>
  <si>
    <t>PC2012/134</t>
  </si>
  <si>
    <t>PC2012/135</t>
  </si>
  <si>
    <t>JV12/12/01</t>
  </si>
  <si>
    <t>PC2012/136</t>
  </si>
  <si>
    <t>PC2012/137</t>
  </si>
  <si>
    <t>Lamination of Tag</t>
  </si>
  <si>
    <t>PC2012/138</t>
  </si>
  <si>
    <t>PC2012/139</t>
  </si>
  <si>
    <t xml:space="preserve">Purchase of Gold Ribbon </t>
  </si>
  <si>
    <t>For souvenirs (Tiles)</t>
  </si>
  <si>
    <t>PETTY CASH STATEMENT AS AT 31/12/2012 [CLAIMS FROM 01/12-31/12]</t>
  </si>
  <si>
    <t>PC2012/140</t>
  </si>
  <si>
    <t>Purchase of Mosquito Repellent</t>
  </si>
  <si>
    <t>For TIC Use</t>
  </si>
  <si>
    <t>PC2012/141</t>
  </si>
  <si>
    <t>PC2012/143</t>
  </si>
  <si>
    <t>PC2012/142</t>
  </si>
  <si>
    <t xml:space="preserve">Purchase of Ribbon </t>
  </si>
  <si>
    <t>For PGT Teambuilding</t>
  </si>
  <si>
    <t>PC2012/144</t>
  </si>
  <si>
    <t>PC2012/145</t>
  </si>
  <si>
    <t>H/P Charges for Ramlee</t>
  </si>
  <si>
    <t>Company Phone Usage</t>
  </si>
  <si>
    <t>PC2012/146</t>
  </si>
  <si>
    <t xml:space="preserve">Purchase of Bulbs </t>
  </si>
  <si>
    <t>PC2012/147</t>
  </si>
  <si>
    <t>PC2012/148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</si>
</sst>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43" fontId="3" fillId="0" borderId="2" xfId="0" applyNumberFormat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16" fontId="0" fillId="0" borderId="0" xfId="0" applyNumberFormat="1"/>
    <xf numFmtId="43" fontId="0" fillId="0" borderId="0" xfId="1" applyFont="1"/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tty%20Cash%20Stat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"/>
      <sheetName val="April"/>
      <sheetName val="May"/>
      <sheetName val="June"/>
      <sheetName val="July"/>
      <sheetName val="Aug"/>
      <sheetName val="Sept"/>
      <sheetName val="Oct"/>
      <sheetName val="Nov"/>
      <sheetName val="De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H22">
            <v>179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C33" sqref="C33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.42578125" style="1" customWidth="1"/>
    <col min="8" max="8" width="16.5703125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36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41214</v>
      </c>
      <c r="B9" s="15"/>
      <c r="C9" s="11" t="s">
        <v>26</v>
      </c>
      <c r="D9" s="14"/>
      <c r="E9" s="11" t="s">
        <v>5</v>
      </c>
      <c r="F9" s="13"/>
      <c r="G9" s="13"/>
      <c r="H9" s="12">
        <f>[1]Dec!H22</f>
        <v>179</v>
      </c>
      <c r="I9" s="11"/>
    </row>
    <row r="10" spans="1:9" s="10" customFormat="1" ht="17.25" customHeight="1" x14ac:dyDescent="0.25">
      <c r="A10" s="15">
        <v>40912</v>
      </c>
      <c r="B10" s="15" t="s">
        <v>25</v>
      </c>
      <c r="C10" s="11" t="s">
        <v>24</v>
      </c>
      <c r="D10" s="14" t="s">
        <v>2</v>
      </c>
      <c r="E10" s="16" t="s">
        <v>5</v>
      </c>
      <c r="F10" s="13"/>
      <c r="G10" s="13">
        <v>35</v>
      </c>
      <c r="H10" s="12">
        <f>H9+F10-G10</f>
        <v>144</v>
      </c>
      <c r="I10" s="11"/>
    </row>
    <row r="11" spans="1:9" s="10" customFormat="1" ht="17.25" customHeight="1" x14ac:dyDescent="0.25">
      <c r="A11" s="15">
        <v>40921</v>
      </c>
      <c r="B11" s="15" t="s">
        <v>23</v>
      </c>
      <c r="C11" s="11" t="s">
        <v>16</v>
      </c>
      <c r="D11" s="14" t="s">
        <v>15</v>
      </c>
      <c r="E11" s="16" t="s">
        <v>14</v>
      </c>
      <c r="F11" s="13"/>
      <c r="G11" s="13">
        <v>100</v>
      </c>
      <c r="H11" s="12">
        <f>H10+F11-G11</f>
        <v>44</v>
      </c>
      <c r="I11" s="11"/>
    </row>
    <row r="12" spans="1:9" s="10" customFormat="1" ht="17.25" customHeight="1" x14ac:dyDescent="0.25">
      <c r="A12" s="15">
        <v>40925</v>
      </c>
      <c r="B12" s="15" t="s">
        <v>22</v>
      </c>
      <c r="C12" s="11" t="s">
        <v>21</v>
      </c>
      <c r="D12" s="14" t="s">
        <v>2</v>
      </c>
      <c r="E12" s="16" t="s">
        <v>20</v>
      </c>
      <c r="F12" s="13"/>
      <c r="G12" s="13">
        <v>37.6</v>
      </c>
      <c r="H12" s="12">
        <f>H11+F12-G12</f>
        <v>6.3999999999999986</v>
      </c>
      <c r="I12" s="11"/>
    </row>
    <row r="13" spans="1:9" s="10" customFormat="1" ht="17.25" customHeight="1" x14ac:dyDescent="0.25">
      <c r="A13" s="15">
        <v>40925</v>
      </c>
      <c r="B13" s="15" t="s">
        <v>19</v>
      </c>
      <c r="C13" s="11" t="s">
        <v>18</v>
      </c>
      <c r="D13" s="14" t="s">
        <v>11</v>
      </c>
      <c r="E13" s="16" t="s">
        <v>5</v>
      </c>
      <c r="F13" s="13">
        <v>293.60000000000002</v>
      </c>
      <c r="G13" s="13"/>
      <c r="H13" s="12">
        <f>H12+F13-G13</f>
        <v>300</v>
      </c>
      <c r="I13" s="11"/>
    </row>
    <row r="14" spans="1:9" s="10" customFormat="1" ht="17.25" customHeight="1" x14ac:dyDescent="0.25">
      <c r="A14" s="15">
        <v>40939</v>
      </c>
      <c r="B14" s="15" t="s">
        <v>17</v>
      </c>
      <c r="C14" s="11" t="s">
        <v>43</v>
      </c>
      <c r="D14" s="14" t="s">
        <v>15</v>
      </c>
      <c r="E14" s="16" t="s">
        <v>14</v>
      </c>
      <c r="F14" s="13"/>
      <c r="G14" s="13">
        <v>190</v>
      </c>
      <c r="H14" s="12">
        <f>H13+F14-G14</f>
        <v>110</v>
      </c>
      <c r="I14" s="11"/>
    </row>
    <row r="15" spans="1:9" s="10" customFormat="1" ht="16.5" customHeight="1" x14ac:dyDescent="0.25">
      <c r="A15" s="15"/>
      <c r="B15" s="15"/>
      <c r="C15" s="11"/>
      <c r="D15" s="14"/>
      <c r="E15" s="16"/>
      <c r="F15" s="13"/>
      <c r="G15" s="13"/>
      <c r="H15" s="12"/>
      <c r="I15" s="11"/>
    </row>
    <row r="16" spans="1:9" s="10" customFormat="1" ht="16.5" customHeight="1" x14ac:dyDescent="0.25">
      <c r="A16" s="15"/>
      <c r="B16" s="15"/>
      <c r="C16" s="11"/>
      <c r="D16" s="14"/>
      <c r="E16" s="16"/>
      <c r="F16" s="13"/>
      <c r="G16" s="13"/>
      <c r="H16" s="12"/>
      <c r="I16" s="11"/>
    </row>
    <row r="17" spans="1:9" s="10" customFormat="1" ht="16.5" customHeight="1" x14ac:dyDescent="0.25">
      <c r="A17" s="15"/>
      <c r="B17" s="15"/>
      <c r="C17" s="11"/>
      <c r="D17" s="14"/>
      <c r="E17" s="16"/>
      <c r="F17" s="13"/>
      <c r="G17" s="13"/>
      <c r="H17" s="12"/>
      <c r="I17" s="11"/>
    </row>
    <row r="18" spans="1:9" s="10" customFormat="1" ht="16.5" customHeight="1" x14ac:dyDescent="0.25">
      <c r="A18" s="15"/>
      <c r="B18" s="15"/>
      <c r="C18" s="11"/>
      <c r="D18" s="14"/>
      <c r="E18" s="16"/>
      <c r="F18" s="13"/>
      <c r="G18" s="13"/>
      <c r="H18" s="12"/>
      <c r="I18" s="11"/>
    </row>
    <row r="19" spans="1:9" s="10" customFormat="1" ht="16.5" customHeight="1" x14ac:dyDescent="0.25">
      <c r="A19" s="15"/>
      <c r="B19" s="15"/>
      <c r="C19" s="11"/>
      <c r="D19" s="14"/>
      <c r="E19" s="16"/>
      <c r="F19" s="13"/>
      <c r="G19" s="13"/>
      <c r="H19" s="12"/>
      <c r="I19" s="11"/>
    </row>
    <row r="20" spans="1:9" s="10" customFormat="1" ht="16.5" customHeight="1" x14ac:dyDescent="0.25">
      <c r="A20" s="15"/>
      <c r="B20" s="15"/>
      <c r="C20" s="11"/>
      <c r="D20" s="14"/>
      <c r="E20" s="16"/>
      <c r="F20" s="13"/>
      <c r="G20" s="13"/>
      <c r="H20" s="12"/>
      <c r="I20" s="11"/>
    </row>
    <row r="21" spans="1:9" s="10" customFormat="1" ht="16.5" customHeight="1" x14ac:dyDescent="0.25">
      <c r="A21" s="15"/>
      <c r="B21" s="15"/>
      <c r="C21" s="11"/>
      <c r="D21" s="14"/>
      <c r="E21" s="16"/>
      <c r="F21" s="13"/>
      <c r="G21" s="13"/>
      <c r="H21" s="12"/>
      <c r="I21" s="11"/>
    </row>
    <row r="22" spans="1:9" s="10" customFormat="1" ht="16.5" customHeight="1" x14ac:dyDescent="0.25">
      <c r="A22" s="15"/>
      <c r="B22" s="15"/>
      <c r="C22" s="11"/>
      <c r="D22" s="14"/>
      <c r="E22" s="16"/>
      <c r="F22" s="13"/>
      <c r="G22" s="13"/>
      <c r="H22" s="12"/>
      <c r="I22" s="11"/>
    </row>
    <row r="23" spans="1:9" s="10" customFormat="1" ht="16.5" customHeight="1" x14ac:dyDescent="0.25">
      <c r="A23" s="15"/>
      <c r="B23" s="15"/>
      <c r="C23" s="11"/>
      <c r="D23" s="14"/>
      <c r="E23" s="16"/>
      <c r="F23" s="13"/>
      <c r="G23" s="13"/>
      <c r="H23" s="12"/>
      <c r="I23" s="11"/>
    </row>
    <row r="24" spans="1:9" s="10" customFormat="1" ht="16.5" customHeight="1" x14ac:dyDescent="0.25">
      <c r="A24" s="15"/>
      <c r="B24" s="15"/>
      <c r="C24" s="11"/>
      <c r="D24" s="14"/>
      <c r="E24" s="11"/>
      <c r="F24" s="13"/>
      <c r="G24" s="13"/>
      <c r="H24" s="12"/>
      <c r="I24" s="11"/>
    </row>
    <row r="25" spans="1:9" s="5" customFormat="1" ht="16.5" customHeight="1" thickBot="1" x14ac:dyDescent="0.3">
      <c r="A25" s="9"/>
      <c r="B25" s="9"/>
      <c r="C25" s="6"/>
      <c r="D25" s="8"/>
      <c r="E25" s="6" t="s">
        <v>0</v>
      </c>
      <c r="F25" s="7"/>
      <c r="G25" s="7">
        <f>SUM(G9:G22)</f>
        <v>362.6</v>
      </c>
      <c r="H25" s="6"/>
      <c r="I25" s="6"/>
    </row>
    <row r="26" spans="1:9" s="4" customFormat="1" ht="12.75" x14ac:dyDescent="0.2"/>
    <row r="28" spans="1:9" x14ac:dyDescent="0.2">
      <c r="A28" s="2"/>
      <c r="B28" s="2"/>
      <c r="C28" s="2"/>
    </row>
    <row r="29" spans="1:9" x14ac:dyDescent="0.2">
      <c r="A29" s="2"/>
      <c r="B29" s="2"/>
      <c r="C29" s="3"/>
    </row>
    <row r="30" spans="1:9" x14ac:dyDescent="0.2">
      <c r="A30" s="2"/>
      <c r="B30" s="2"/>
      <c r="C3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4" workbookViewId="0">
      <selection activeCell="C26" sqref="C26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299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/>
      <c r="B9" s="15"/>
      <c r="C9" s="11" t="s">
        <v>313</v>
      </c>
      <c r="D9" s="14"/>
      <c r="E9" s="11"/>
      <c r="F9" s="13"/>
      <c r="G9" s="13"/>
      <c r="H9" s="12">
        <f>Sept!H22</f>
        <v>147.39999999999986</v>
      </c>
      <c r="I9" s="11"/>
    </row>
    <row r="10" spans="1:9" s="10" customFormat="1" ht="17.25" customHeight="1" x14ac:dyDescent="0.25">
      <c r="A10" s="15">
        <v>41183</v>
      </c>
      <c r="B10" s="15" t="s">
        <v>300</v>
      </c>
      <c r="C10" s="11" t="s">
        <v>301</v>
      </c>
      <c r="D10" s="14" t="s">
        <v>302</v>
      </c>
      <c r="E10" s="11" t="s">
        <v>303</v>
      </c>
      <c r="F10" s="13"/>
      <c r="G10" s="13">
        <v>8.6</v>
      </c>
      <c r="H10" s="12">
        <f>H9+F10-G10</f>
        <v>138.79999999999987</v>
      </c>
      <c r="I10" s="11"/>
    </row>
    <row r="11" spans="1:9" s="10" customFormat="1" ht="17.25" customHeight="1" x14ac:dyDescent="0.25">
      <c r="A11" s="15">
        <v>41183</v>
      </c>
      <c r="B11" s="15" t="s">
        <v>304</v>
      </c>
      <c r="C11" s="11" t="s">
        <v>132</v>
      </c>
      <c r="D11" s="14" t="s">
        <v>91</v>
      </c>
      <c r="E11" s="16" t="s">
        <v>93</v>
      </c>
      <c r="F11" s="13"/>
      <c r="G11" s="13">
        <v>40</v>
      </c>
      <c r="H11" s="12">
        <f t="shared" ref="H11:H13" si="0">H10+F11-G11</f>
        <v>98.799999999999869</v>
      </c>
      <c r="I11" s="11"/>
    </row>
    <row r="12" spans="1:9" s="10" customFormat="1" ht="17.25" customHeight="1" x14ac:dyDescent="0.25">
      <c r="A12" s="15">
        <v>41183</v>
      </c>
      <c r="B12" s="15" t="s">
        <v>305</v>
      </c>
      <c r="C12" s="11" t="s">
        <v>306</v>
      </c>
      <c r="D12" s="14" t="s">
        <v>307</v>
      </c>
      <c r="E12" s="11" t="s">
        <v>308</v>
      </c>
      <c r="F12" s="13"/>
      <c r="G12" s="13">
        <v>1.4</v>
      </c>
      <c r="H12" s="12">
        <f t="shared" si="0"/>
        <v>97.399999999999864</v>
      </c>
      <c r="I12" s="11"/>
    </row>
    <row r="13" spans="1:9" s="10" customFormat="1" ht="17.25" customHeight="1" x14ac:dyDescent="0.25">
      <c r="A13" s="15">
        <v>41185</v>
      </c>
      <c r="B13" s="15" t="s">
        <v>309</v>
      </c>
      <c r="C13" s="11" t="s">
        <v>310</v>
      </c>
      <c r="D13" s="14" t="s">
        <v>311</v>
      </c>
      <c r="E13" s="16"/>
      <c r="F13" s="13"/>
      <c r="G13" s="13">
        <v>16</v>
      </c>
      <c r="H13" s="12">
        <f t="shared" si="0"/>
        <v>81.399999999999864</v>
      </c>
      <c r="I13" s="11"/>
    </row>
    <row r="14" spans="1:9" s="10" customFormat="1" ht="17.25" customHeight="1" x14ac:dyDescent="0.25">
      <c r="A14" s="15">
        <v>41191</v>
      </c>
      <c r="B14" s="15" t="s">
        <v>312</v>
      </c>
      <c r="C14" s="11" t="s">
        <v>132</v>
      </c>
      <c r="D14" s="14" t="s">
        <v>91</v>
      </c>
      <c r="E14" s="16" t="s">
        <v>93</v>
      </c>
      <c r="F14" s="13"/>
      <c r="G14" s="13">
        <v>40</v>
      </c>
      <c r="H14" s="12">
        <f>H13+F14-G14</f>
        <v>41.399999999999864</v>
      </c>
      <c r="I14" s="11"/>
    </row>
    <row r="15" spans="1:9" s="10" customFormat="1" ht="17.25" customHeight="1" x14ac:dyDescent="0.25">
      <c r="A15" s="15">
        <v>41197</v>
      </c>
      <c r="B15" s="15" t="s">
        <v>314</v>
      </c>
      <c r="C15" s="11" t="s">
        <v>132</v>
      </c>
      <c r="D15" s="14" t="s">
        <v>91</v>
      </c>
      <c r="E15" s="16" t="s">
        <v>93</v>
      </c>
      <c r="F15" s="13"/>
      <c r="G15" s="13">
        <v>40</v>
      </c>
      <c r="H15" s="12">
        <f t="shared" ref="H15:H26" si="1">H14+F15-G15</f>
        <v>1.3999999999998636</v>
      </c>
      <c r="I15" s="11"/>
    </row>
    <row r="16" spans="1:9" s="10" customFormat="1" ht="16.5" customHeight="1" x14ac:dyDescent="0.25">
      <c r="A16" s="15">
        <v>41197</v>
      </c>
      <c r="B16" s="15" t="s">
        <v>349</v>
      </c>
      <c r="C16" s="11" t="s">
        <v>18</v>
      </c>
      <c r="D16" s="14" t="s">
        <v>11</v>
      </c>
      <c r="E16" s="16" t="s">
        <v>55</v>
      </c>
      <c r="F16" s="13">
        <v>498.6</v>
      </c>
      <c r="G16" s="13"/>
      <c r="H16" s="12">
        <f t="shared" si="1"/>
        <v>499.99999999999989</v>
      </c>
      <c r="I16" s="11"/>
    </row>
    <row r="17" spans="1:9" s="10" customFormat="1" ht="16.5" customHeight="1" x14ac:dyDescent="0.25">
      <c r="A17" s="15">
        <v>41197</v>
      </c>
      <c r="B17" s="15" t="s">
        <v>316</v>
      </c>
      <c r="C17" s="11" t="s">
        <v>329</v>
      </c>
      <c r="D17" s="14" t="s">
        <v>2</v>
      </c>
      <c r="E17" s="16" t="s">
        <v>5</v>
      </c>
      <c r="F17" s="13"/>
      <c r="G17" s="13">
        <v>70</v>
      </c>
      <c r="H17" s="12">
        <f t="shared" si="1"/>
        <v>429.99999999999989</v>
      </c>
      <c r="I17" s="11"/>
    </row>
    <row r="18" spans="1:9" s="10" customFormat="1" ht="18" customHeight="1" x14ac:dyDescent="0.25">
      <c r="A18" s="15">
        <v>41197</v>
      </c>
      <c r="B18" s="15" t="s">
        <v>317</v>
      </c>
      <c r="C18" s="11" t="s">
        <v>330</v>
      </c>
      <c r="D18" s="14" t="s">
        <v>2</v>
      </c>
      <c r="E18" s="16" t="s">
        <v>331</v>
      </c>
      <c r="F18" s="13"/>
      <c r="G18" s="13">
        <v>90</v>
      </c>
      <c r="H18" s="12">
        <f t="shared" si="1"/>
        <v>339.99999999999989</v>
      </c>
      <c r="I18" s="11"/>
    </row>
    <row r="19" spans="1:9" s="10" customFormat="1" ht="17.25" customHeight="1" x14ac:dyDescent="0.25">
      <c r="A19" s="15">
        <v>41197</v>
      </c>
      <c r="B19" s="15" t="s">
        <v>318</v>
      </c>
      <c r="C19" s="11" t="s">
        <v>332</v>
      </c>
      <c r="D19" s="14" t="s">
        <v>91</v>
      </c>
      <c r="E19" s="16" t="s">
        <v>333</v>
      </c>
      <c r="F19" s="13"/>
      <c r="G19" s="13">
        <v>18</v>
      </c>
      <c r="H19" s="12">
        <f t="shared" si="1"/>
        <v>321.99999999999989</v>
      </c>
      <c r="I19" s="11"/>
    </row>
    <row r="20" spans="1:9" s="10" customFormat="1" ht="25.5" x14ac:dyDescent="0.25">
      <c r="A20" s="15">
        <v>41201</v>
      </c>
      <c r="B20" s="15" t="s">
        <v>319</v>
      </c>
      <c r="C20" s="11" t="s">
        <v>334</v>
      </c>
      <c r="D20" s="14" t="s">
        <v>335</v>
      </c>
      <c r="E20" s="16" t="s">
        <v>336</v>
      </c>
      <c r="F20" s="13"/>
      <c r="G20" s="13">
        <v>30</v>
      </c>
      <c r="H20" s="12">
        <f t="shared" si="1"/>
        <v>291.99999999999989</v>
      </c>
      <c r="I20" s="11"/>
    </row>
    <row r="21" spans="1:9" s="10" customFormat="1" ht="16.5" customHeight="1" x14ac:dyDescent="0.25">
      <c r="A21" s="15">
        <v>41201</v>
      </c>
      <c r="B21" s="15" t="s">
        <v>320</v>
      </c>
      <c r="C21" s="11" t="s">
        <v>132</v>
      </c>
      <c r="D21" s="14" t="s">
        <v>91</v>
      </c>
      <c r="E21" s="16" t="s">
        <v>93</v>
      </c>
      <c r="F21" s="13"/>
      <c r="G21" s="13">
        <v>40</v>
      </c>
      <c r="H21" s="12">
        <f t="shared" si="1"/>
        <v>251.99999999999989</v>
      </c>
      <c r="I21" s="11"/>
    </row>
    <row r="22" spans="1:9" s="10" customFormat="1" ht="16.5" customHeight="1" x14ac:dyDescent="0.25">
      <c r="A22" s="15">
        <v>41204</v>
      </c>
      <c r="B22" s="15" t="s">
        <v>321</v>
      </c>
      <c r="C22" s="11" t="s">
        <v>132</v>
      </c>
      <c r="D22" s="14" t="s">
        <v>91</v>
      </c>
      <c r="E22" s="16" t="s">
        <v>93</v>
      </c>
      <c r="F22" s="13"/>
      <c r="G22" s="13">
        <v>40</v>
      </c>
      <c r="H22" s="12">
        <f t="shared" si="1"/>
        <v>211.99999999999989</v>
      </c>
      <c r="I22" s="11"/>
    </row>
    <row r="23" spans="1:9" s="10" customFormat="1" ht="16.5" customHeight="1" x14ac:dyDescent="0.25">
      <c r="A23" s="15">
        <v>41205</v>
      </c>
      <c r="B23" s="15" t="s">
        <v>322</v>
      </c>
      <c r="C23" s="11" t="s">
        <v>337</v>
      </c>
      <c r="D23" s="14" t="s">
        <v>91</v>
      </c>
      <c r="E23" s="11" t="s">
        <v>5</v>
      </c>
      <c r="F23" s="13"/>
      <c r="G23" s="13">
        <v>30</v>
      </c>
      <c r="H23" s="12">
        <f t="shared" si="1"/>
        <v>181.99999999999989</v>
      </c>
      <c r="I23" s="11"/>
    </row>
    <row r="24" spans="1:9" s="10" customFormat="1" ht="16.5" customHeight="1" x14ac:dyDescent="0.25">
      <c r="A24" s="15">
        <v>41207</v>
      </c>
      <c r="B24" s="15" t="s">
        <v>323</v>
      </c>
      <c r="C24" s="11" t="s">
        <v>132</v>
      </c>
      <c r="D24" s="14" t="s">
        <v>91</v>
      </c>
      <c r="E24" s="16" t="s">
        <v>93</v>
      </c>
      <c r="F24" s="13"/>
      <c r="G24" s="13">
        <v>40</v>
      </c>
      <c r="H24" s="12">
        <f t="shared" si="1"/>
        <v>141.99999999999989</v>
      </c>
      <c r="I24" s="11"/>
    </row>
    <row r="25" spans="1:9" s="10" customFormat="1" ht="16.5" customHeight="1" x14ac:dyDescent="0.25">
      <c r="A25" s="15">
        <v>41211</v>
      </c>
      <c r="B25" s="15" t="s">
        <v>324</v>
      </c>
      <c r="C25" s="11" t="s">
        <v>132</v>
      </c>
      <c r="D25" s="14" t="s">
        <v>91</v>
      </c>
      <c r="E25" s="11" t="s">
        <v>93</v>
      </c>
      <c r="F25" s="13"/>
      <c r="G25" s="13">
        <v>40</v>
      </c>
      <c r="H25" s="12">
        <f t="shared" si="1"/>
        <v>101.99999999999989</v>
      </c>
      <c r="I25" s="11"/>
    </row>
    <row r="26" spans="1:9" s="10" customFormat="1" ht="16.5" customHeight="1" x14ac:dyDescent="0.25">
      <c r="A26" s="15">
        <v>41212</v>
      </c>
      <c r="B26" s="15" t="s">
        <v>325</v>
      </c>
      <c r="C26" s="11" t="s">
        <v>338</v>
      </c>
      <c r="D26" s="14" t="s">
        <v>335</v>
      </c>
      <c r="E26" s="11" t="s">
        <v>339</v>
      </c>
      <c r="F26" s="13"/>
      <c r="G26" s="13">
        <v>5.2</v>
      </c>
      <c r="H26" s="12">
        <f t="shared" si="1"/>
        <v>96.799999999999883</v>
      </c>
      <c r="I26" s="11"/>
    </row>
    <row r="27" spans="1:9" s="10" customFormat="1" ht="16.5" customHeight="1" x14ac:dyDescent="0.25">
      <c r="A27" s="15"/>
      <c r="B27" s="15"/>
      <c r="C27" s="11"/>
      <c r="D27" s="14"/>
      <c r="E27" s="16"/>
      <c r="F27" s="13"/>
      <c r="G27" s="13"/>
      <c r="H27" s="12"/>
      <c r="I27" s="11"/>
    </row>
    <row r="28" spans="1:9" s="10" customFormat="1" ht="16.5" customHeight="1" x14ac:dyDescent="0.25">
      <c r="A28" s="15"/>
      <c r="B28" s="15"/>
      <c r="C28" s="11"/>
      <c r="D28" s="14"/>
      <c r="E28" s="16"/>
      <c r="F28" s="13"/>
      <c r="G28" s="13"/>
      <c r="H28" s="12"/>
      <c r="I28" s="11"/>
    </row>
    <row r="29" spans="1:9" s="10" customFormat="1" ht="16.5" customHeight="1" x14ac:dyDescent="0.25">
      <c r="A29" s="15"/>
      <c r="B29" s="15"/>
      <c r="C29" s="11"/>
      <c r="D29" s="14"/>
      <c r="E29" s="16"/>
      <c r="F29" s="13"/>
      <c r="G29" s="13"/>
      <c r="H29" s="12"/>
      <c r="I29" s="11"/>
    </row>
    <row r="30" spans="1:9" s="10" customFormat="1" ht="16.5" customHeight="1" x14ac:dyDescent="0.25">
      <c r="A30" s="15"/>
      <c r="B30" s="15"/>
      <c r="C30" s="11"/>
      <c r="D30" s="14"/>
      <c r="E30" s="16"/>
      <c r="F30" s="13"/>
      <c r="G30" s="13"/>
      <c r="H30" s="12"/>
      <c r="I30" s="11"/>
    </row>
    <row r="31" spans="1:9" s="10" customFormat="1" ht="16.5" customHeight="1" x14ac:dyDescent="0.25">
      <c r="A31" s="15"/>
      <c r="B31" s="15"/>
      <c r="C31" s="11"/>
      <c r="D31" s="14"/>
      <c r="E31" s="16"/>
      <c r="F31" s="13"/>
      <c r="G31" s="13"/>
      <c r="H31" s="12"/>
      <c r="I31" s="11"/>
    </row>
    <row r="32" spans="1:9" s="10" customFormat="1" ht="16.5" customHeight="1" x14ac:dyDescent="0.25">
      <c r="A32" s="15"/>
      <c r="B32" s="15"/>
      <c r="C32" s="11"/>
      <c r="D32" s="14"/>
      <c r="E32" s="16"/>
      <c r="F32" s="13"/>
      <c r="G32" s="13"/>
      <c r="H32" s="12"/>
      <c r="I32" s="11"/>
    </row>
    <row r="33" spans="1:9" s="10" customFormat="1" ht="16.5" customHeight="1" x14ac:dyDescent="0.25">
      <c r="A33" s="15"/>
      <c r="B33" s="15"/>
      <c r="C33" s="11"/>
      <c r="D33" s="14"/>
      <c r="E33" s="16"/>
      <c r="F33" s="13"/>
      <c r="G33" s="13"/>
      <c r="H33" s="12"/>
      <c r="I33" s="11"/>
    </row>
    <row r="34" spans="1:9" s="10" customFormat="1" ht="16.5" customHeight="1" x14ac:dyDescent="0.25">
      <c r="A34" s="15"/>
      <c r="B34" s="15"/>
      <c r="C34" s="11"/>
      <c r="D34" s="14"/>
      <c r="E34" s="11"/>
      <c r="F34" s="13"/>
      <c r="G34" s="13"/>
      <c r="H34" s="12"/>
      <c r="I34" s="11"/>
    </row>
    <row r="35" spans="1:9" s="5" customFormat="1" ht="16.5" customHeight="1" thickBot="1" x14ac:dyDescent="0.3">
      <c r="A35" s="9"/>
      <c r="B35" s="9"/>
      <c r="C35" s="6"/>
      <c r="D35" s="8"/>
      <c r="E35" s="6" t="s">
        <v>0</v>
      </c>
      <c r="F35" s="7"/>
      <c r="G35" s="7">
        <f>SUM(G9:G33)</f>
        <v>549.20000000000005</v>
      </c>
      <c r="H35" s="6"/>
      <c r="I35" s="6"/>
    </row>
    <row r="36" spans="1:9" s="4" customFormat="1" ht="12.75" x14ac:dyDescent="0.2"/>
    <row r="38" spans="1:9" x14ac:dyDescent="0.2">
      <c r="A38" s="22" t="s">
        <v>85</v>
      </c>
      <c r="B38" s="2"/>
      <c r="C38" s="2"/>
    </row>
    <row r="39" spans="1:9" x14ac:dyDescent="0.2">
      <c r="A39" s="2"/>
      <c r="B39" s="2"/>
      <c r="C39" s="3"/>
    </row>
    <row r="40" spans="1:9" x14ac:dyDescent="0.2">
      <c r="A40" s="2"/>
      <c r="B40" s="2"/>
      <c r="C4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selection activeCell="G14" sqref="G14:G21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340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7.25" customHeight="1" x14ac:dyDescent="0.25">
      <c r="A9" s="15"/>
      <c r="B9" s="15"/>
      <c r="C9" s="11" t="s">
        <v>313</v>
      </c>
      <c r="D9" s="14"/>
      <c r="E9" s="11"/>
      <c r="F9" s="13"/>
      <c r="G9" s="13"/>
      <c r="H9" s="12">
        <f>Oct!H26</f>
        <v>96.799999999999883</v>
      </c>
      <c r="I9" s="11"/>
    </row>
    <row r="10" spans="1:9" s="10" customFormat="1" ht="25.5" x14ac:dyDescent="0.25">
      <c r="A10" s="15">
        <v>41215</v>
      </c>
      <c r="B10" s="15" t="s">
        <v>326</v>
      </c>
      <c r="C10" s="11" t="s">
        <v>341</v>
      </c>
      <c r="D10" s="14" t="s">
        <v>307</v>
      </c>
      <c r="E10" s="16" t="s">
        <v>342</v>
      </c>
      <c r="F10" s="13"/>
      <c r="G10" s="13">
        <v>14.3</v>
      </c>
      <c r="H10" s="12">
        <f>H9+F10-G10</f>
        <v>82.499999999999886</v>
      </c>
      <c r="I10" s="11"/>
    </row>
    <row r="11" spans="1:9" s="10" customFormat="1" ht="17.25" customHeight="1" x14ac:dyDescent="0.25">
      <c r="A11" s="15">
        <v>41218</v>
      </c>
      <c r="B11" s="15" t="s">
        <v>327</v>
      </c>
      <c r="C11" s="11" t="s">
        <v>132</v>
      </c>
      <c r="D11" s="14" t="s">
        <v>91</v>
      </c>
      <c r="E11" s="11" t="s">
        <v>93</v>
      </c>
      <c r="F11" s="13"/>
      <c r="G11" s="13">
        <v>40</v>
      </c>
      <c r="H11" s="12">
        <f t="shared" ref="H11:H13" si="0">H10+F11-G11</f>
        <v>42.499999999999886</v>
      </c>
      <c r="I11" s="11"/>
    </row>
    <row r="12" spans="1:9" s="10" customFormat="1" ht="17.25" customHeight="1" x14ac:dyDescent="0.25">
      <c r="A12" s="15">
        <v>41220</v>
      </c>
      <c r="B12" s="15" t="s">
        <v>328</v>
      </c>
      <c r="C12" s="11" t="s">
        <v>132</v>
      </c>
      <c r="D12" s="14" t="s">
        <v>91</v>
      </c>
      <c r="E12" s="11" t="s">
        <v>93</v>
      </c>
      <c r="F12" s="13"/>
      <c r="G12" s="13">
        <v>40</v>
      </c>
      <c r="H12" s="12">
        <f t="shared" si="0"/>
        <v>2.4999999999998863</v>
      </c>
      <c r="I12" s="11"/>
    </row>
    <row r="13" spans="1:9" s="10" customFormat="1" ht="17.25" customHeight="1" x14ac:dyDescent="0.25">
      <c r="A13" s="15">
        <v>41221</v>
      </c>
      <c r="B13" s="15" t="s">
        <v>348</v>
      </c>
      <c r="C13" s="11" t="s">
        <v>18</v>
      </c>
      <c r="D13" s="14" t="s">
        <v>11</v>
      </c>
      <c r="E13" s="16" t="s">
        <v>55</v>
      </c>
      <c r="F13" s="13">
        <v>497.5</v>
      </c>
      <c r="G13" s="13"/>
      <c r="H13" s="12">
        <f t="shared" si="0"/>
        <v>499.99999999999989</v>
      </c>
      <c r="I13" s="11"/>
    </row>
    <row r="14" spans="1:9" s="10" customFormat="1" ht="17.25" customHeight="1" x14ac:dyDescent="0.25">
      <c r="A14" s="15">
        <v>41227</v>
      </c>
      <c r="B14" s="15" t="s">
        <v>343</v>
      </c>
      <c r="C14" s="11" t="s">
        <v>132</v>
      </c>
      <c r="D14" s="14" t="s">
        <v>91</v>
      </c>
      <c r="E14" s="11" t="s">
        <v>93</v>
      </c>
      <c r="F14" s="13"/>
      <c r="G14" s="13">
        <v>40</v>
      </c>
      <c r="H14" s="12">
        <f>H13+F14-G14</f>
        <v>459.99999999999989</v>
      </c>
      <c r="I14" s="11"/>
    </row>
    <row r="15" spans="1:9" s="10" customFormat="1" ht="17.25" customHeight="1" x14ac:dyDescent="0.25">
      <c r="A15" s="15">
        <v>41233</v>
      </c>
      <c r="B15" s="15" t="s">
        <v>344</v>
      </c>
      <c r="C15" s="11" t="s">
        <v>132</v>
      </c>
      <c r="D15" s="14" t="s">
        <v>91</v>
      </c>
      <c r="E15" s="11" t="s">
        <v>93</v>
      </c>
      <c r="F15" s="13"/>
      <c r="G15" s="13">
        <v>40</v>
      </c>
      <c r="H15" s="12">
        <f t="shared" ref="H15:H21" si="1">H14+F15-G15</f>
        <v>419.99999999999989</v>
      </c>
      <c r="I15" s="11"/>
    </row>
    <row r="16" spans="1:9" s="10" customFormat="1" ht="17.25" customHeight="1" x14ac:dyDescent="0.25">
      <c r="A16" s="15">
        <v>41235</v>
      </c>
      <c r="B16" s="24" t="s">
        <v>347</v>
      </c>
      <c r="C16" s="25"/>
      <c r="D16" s="25"/>
      <c r="E16" s="26"/>
      <c r="F16" s="13"/>
      <c r="G16" s="13">
        <v>22.67</v>
      </c>
      <c r="H16" s="12">
        <f t="shared" si="1"/>
        <v>397.32999999999987</v>
      </c>
      <c r="I16" s="11"/>
    </row>
    <row r="17" spans="1:9" s="10" customFormat="1" ht="16.5" customHeight="1" x14ac:dyDescent="0.25">
      <c r="A17" s="15">
        <v>41235</v>
      </c>
      <c r="B17" s="15" t="s">
        <v>345</v>
      </c>
      <c r="C17" s="11" t="s">
        <v>350</v>
      </c>
      <c r="D17" s="14" t="s">
        <v>351</v>
      </c>
      <c r="E17" s="16" t="s">
        <v>352</v>
      </c>
      <c r="F17" s="13"/>
      <c r="G17" s="13">
        <v>9.5</v>
      </c>
      <c r="H17" s="12">
        <f t="shared" si="1"/>
        <v>387.82999999999987</v>
      </c>
      <c r="I17" s="11"/>
    </row>
    <row r="18" spans="1:9" s="10" customFormat="1" ht="16.5" customHeight="1" x14ac:dyDescent="0.25">
      <c r="A18" s="15">
        <v>41236</v>
      </c>
      <c r="B18" s="15" t="s">
        <v>346</v>
      </c>
      <c r="C18" s="11" t="s">
        <v>132</v>
      </c>
      <c r="D18" s="14" t="s">
        <v>91</v>
      </c>
      <c r="E18" s="11" t="s">
        <v>93</v>
      </c>
      <c r="F18" s="13"/>
      <c r="G18" s="13">
        <v>40</v>
      </c>
      <c r="H18" s="12">
        <f>H17+F18-G18</f>
        <v>347.82999999999987</v>
      </c>
      <c r="I18" s="11"/>
    </row>
    <row r="19" spans="1:9" s="10" customFormat="1" ht="18" customHeight="1" x14ac:dyDescent="0.25">
      <c r="A19" s="15">
        <v>41239</v>
      </c>
      <c r="B19" s="15" t="s">
        <v>353</v>
      </c>
      <c r="C19" s="11" t="s">
        <v>354</v>
      </c>
      <c r="D19" s="14" t="s">
        <v>335</v>
      </c>
      <c r="E19" s="16" t="s">
        <v>352</v>
      </c>
      <c r="F19" s="13"/>
      <c r="G19" s="13">
        <v>54</v>
      </c>
      <c r="H19" s="12">
        <f t="shared" si="1"/>
        <v>293.82999999999987</v>
      </c>
      <c r="I19" s="11"/>
    </row>
    <row r="20" spans="1:9" s="10" customFormat="1" ht="17.25" customHeight="1" x14ac:dyDescent="0.25">
      <c r="A20" s="15">
        <v>41239</v>
      </c>
      <c r="B20" s="15" t="s">
        <v>355</v>
      </c>
      <c r="C20" s="11" t="s">
        <v>132</v>
      </c>
      <c r="D20" s="14" t="s">
        <v>91</v>
      </c>
      <c r="E20" s="16" t="s">
        <v>93</v>
      </c>
      <c r="F20" s="13"/>
      <c r="G20" s="13">
        <v>40</v>
      </c>
      <c r="H20" s="12">
        <f t="shared" si="1"/>
        <v>253.82999999999987</v>
      </c>
      <c r="I20" s="11"/>
    </row>
    <row r="21" spans="1:9" s="10" customFormat="1" ht="17.25" customHeight="1" x14ac:dyDescent="0.25">
      <c r="A21" s="15">
        <v>41242</v>
      </c>
      <c r="B21" s="15" t="s">
        <v>356</v>
      </c>
      <c r="C21" s="11" t="s">
        <v>132</v>
      </c>
      <c r="D21" s="14" t="s">
        <v>91</v>
      </c>
      <c r="E21" s="16" t="s">
        <v>93</v>
      </c>
      <c r="F21" s="13"/>
      <c r="G21" s="13">
        <v>40</v>
      </c>
      <c r="H21" s="12">
        <f t="shared" si="1"/>
        <v>213.82999999999987</v>
      </c>
      <c r="I21" s="11"/>
    </row>
    <row r="22" spans="1:9" s="10" customFormat="1" ht="16.5" customHeight="1" x14ac:dyDescent="0.25">
      <c r="A22" s="15"/>
      <c r="B22" s="15"/>
      <c r="C22" s="11"/>
      <c r="D22" s="14"/>
      <c r="E22" s="16"/>
      <c r="F22" s="13"/>
      <c r="G22" s="13"/>
      <c r="H22" s="12"/>
      <c r="I22" s="11"/>
    </row>
    <row r="23" spans="1:9" s="10" customFormat="1" ht="16.5" customHeight="1" x14ac:dyDescent="0.25">
      <c r="A23" s="15"/>
      <c r="B23" s="15"/>
      <c r="C23" s="11"/>
      <c r="D23" s="14"/>
      <c r="E23" s="16"/>
      <c r="F23" s="13"/>
      <c r="G23" s="13"/>
      <c r="H23" s="12"/>
      <c r="I23" s="11"/>
    </row>
    <row r="24" spans="1:9" s="10" customFormat="1" ht="16.5" customHeight="1" x14ac:dyDescent="0.25">
      <c r="A24" s="15"/>
      <c r="B24" s="15"/>
      <c r="C24" s="11"/>
      <c r="D24" s="14"/>
      <c r="E24" s="11"/>
      <c r="F24" s="13"/>
      <c r="G24" s="13"/>
      <c r="H24" s="12"/>
      <c r="I24" s="11"/>
    </row>
    <row r="25" spans="1:9" s="10" customFormat="1" ht="16.5" customHeight="1" x14ac:dyDescent="0.25">
      <c r="A25" s="15"/>
      <c r="B25" s="15"/>
      <c r="C25" s="11"/>
      <c r="D25" s="14"/>
      <c r="E25" s="16"/>
      <c r="F25" s="13"/>
      <c r="G25" s="13"/>
      <c r="H25" s="12"/>
      <c r="I25" s="11"/>
    </row>
    <row r="26" spans="1:9" s="10" customFormat="1" ht="16.5" customHeight="1" x14ac:dyDescent="0.25">
      <c r="A26" s="15"/>
      <c r="B26" s="15"/>
      <c r="C26" s="11"/>
      <c r="D26" s="14"/>
      <c r="E26" s="11"/>
      <c r="F26" s="13"/>
      <c r="G26" s="13"/>
      <c r="H26" s="12"/>
      <c r="I26" s="11"/>
    </row>
    <row r="27" spans="1:9" s="10" customFormat="1" ht="16.5" customHeight="1" x14ac:dyDescent="0.25">
      <c r="A27" s="15"/>
      <c r="B27" s="15"/>
      <c r="C27" s="11"/>
      <c r="D27" s="14"/>
      <c r="E27" s="11"/>
      <c r="F27" s="13"/>
      <c r="G27" s="13"/>
      <c r="H27" s="12"/>
      <c r="I27" s="11"/>
    </row>
    <row r="28" spans="1:9" s="10" customFormat="1" ht="16.5" customHeight="1" x14ac:dyDescent="0.25">
      <c r="A28" s="15"/>
      <c r="B28" s="15"/>
      <c r="C28" s="11"/>
      <c r="D28" s="14"/>
      <c r="E28" s="16"/>
      <c r="F28" s="13"/>
      <c r="G28" s="13"/>
      <c r="H28" s="12"/>
      <c r="I28" s="11"/>
    </row>
    <row r="29" spans="1:9" s="10" customFormat="1" ht="16.5" customHeight="1" x14ac:dyDescent="0.25">
      <c r="A29" s="15"/>
      <c r="B29" s="15"/>
      <c r="C29" s="11"/>
      <c r="D29" s="14"/>
      <c r="E29" s="16"/>
      <c r="F29" s="13"/>
      <c r="G29" s="13"/>
      <c r="H29" s="12"/>
      <c r="I29" s="11"/>
    </row>
    <row r="30" spans="1:9" s="10" customFormat="1" ht="16.5" customHeight="1" x14ac:dyDescent="0.25">
      <c r="A30" s="15"/>
      <c r="B30" s="15"/>
      <c r="C30" s="11"/>
      <c r="D30" s="14"/>
      <c r="E30" s="16"/>
      <c r="F30" s="13"/>
      <c r="G30" s="13"/>
      <c r="H30" s="12"/>
      <c r="I30" s="11"/>
    </row>
    <row r="31" spans="1:9" s="10" customFormat="1" ht="16.5" customHeight="1" x14ac:dyDescent="0.25">
      <c r="A31" s="15"/>
      <c r="B31" s="15"/>
      <c r="C31" s="11"/>
      <c r="D31" s="14"/>
      <c r="E31" s="16"/>
      <c r="F31" s="13"/>
      <c r="G31" s="13"/>
      <c r="H31" s="12"/>
      <c r="I31" s="11"/>
    </row>
    <row r="32" spans="1:9" s="10" customFormat="1" ht="16.5" customHeight="1" x14ac:dyDescent="0.25">
      <c r="A32" s="15"/>
      <c r="B32" s="15"/>
      <c r="C32" s="11"/>
      <c r="D32" s="14"/>
      <c r="E32" s="16"/>
      <c r="F32" s="13"/>
      <c r="G32" s="13"/>
      <c r="H32" s="12"/>
      <c r="I32" s="11"/>
    </row>
    <row r="33" spans="1:9" s="10" customFormat="1" ht="16.5" customHeight="1" x14ac:dyDescent="0.25">
      <c r="A33" s="15"/>
      <c r="B33" s="15"/>
      <c r="C33" s="11"/>
      <c r="D33" s="14"/>
      <c r="E33" s="16"/>
      <c r="F33" s="13"/>
      <c r="G33" s="13"/>
      <c r="H33" s="12"/>
      <c r="I33" s="11"/>
    </row>
    <row r="34" spans="1:9" s="10" customFormat="1" ht="16.5" customHeight="1" x14ac:dyDescent="0.25">
      <c r="A34" s="15"/>
      <c r="B34" s="15"/>
      <c r="C34" s="11"/>
      <c r="D34" s="14"/>
      <c r="E34" s="16"/>
      <c r="F34" s="13"/>
      <c r="G34" s="13"/>
      <c r="H34" s="12"/>
      <c r="I34" s="11"/>
    </row>
    <row r="35" spans="1:9" s="10" customFormat="1" ht="16.5" customHeight="1" x14ac:dyDescent="0.25">
      <c r="A35" s="15"/>
      <c r="B35" s="15"/>
      <c r="C35" s="11"/>
      <c r="D35" s="14"/>
      <c r="E35" s="11"/>
      <c r="F35" s="13"/>
      <c r="G35" s="13"/>
      <c r="H35" s="12"/>
      <c r="I35" s="11"/>
    </row>
    <row r="36" spans="1:9" s="5" customFormat="1" ht="16.5" customHeight="1" thickBot="1" x14ac:dyDescent="0.3">
      <c r="A36" s="9"/>
      <c r="B36" s="9"/>
      <c r="C36" s="6"/>
      <c r="D36" s="8"/>
      <c r="E36" s="6" t="s">
        <v>0</v>
      </c>
      <c r="F36" s="7"/>
      <c r="G36" s="7">
        <f>SUM(G9:G34)</f>
        <v>380.47</v>
      </c>
      <c r="H36" s="6"/>
      <c r="I36" s="6"/>
    </row>
    <row r="37" spans="1:9" s="4" customFormat="1" ht="12.75" x14ac:dyDescent="0.2"/>
    <row r="39" spans="1:9" x14ac:dyDescent="0.2">
      <c r="A39" s="22" t="s">
        <v>85</v>
      </c>
      <c r="B39" s="2"/>
      <c r="C39" s="2"/>
    </row>
    <row r="40" spans="1:9" x14ac:dyDescent="0.2">
      <c r="A40" s="2"/>
      <c r="B40" s="2"/>
      <c r="C40" s="3"/>
    </row>
    <row r="41" spans="1:9" x14ac:dyDescent="0.2">
      <c r="A41" s="2"/>
      <c r="B41" s="2"/>
      <c r="C41" s="2"/>
    </row>
  </sheetData>
  <mergeCells count="5">
    <mergeCell ref="A1:I1"/>
    <mergeCell ref="A2:I2"/>
    <mergeCell ref="A3:I3"/>
    <mergeCell ref="A4:I4"/>
    <mergeCell ref="B16:E1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>
      <selection activeCell="D17" sqref="D17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365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7.25" customHeight="1" x14ac:dyDescent="0.25">
      <c r="A9" s="15"/>
      <c r="B9" s="15"/>
      <c r="C9" s="11" t="s">
        <v>313</v>
      </c>
      <c r="D9" s="14"/>
      <c r="E9" s="11"/>
      <c r="F9" s="13"/>
      <c r="G9" s="13"/>
      <c r="H9" s="12">
        <f>Nov!H21</f>
        <v>213.82999999999987</v>
      </c>
      <c r="I9" s="11"/>
    </row>
    <row r="10" spans="1:9" s="10" customFormat="1" ht="18" customHeight="1" x14ac:dyDescent="0.25">
      <c r="A10" s="15">
        <v>41244</v>
      </c>
      <c r="B10" s="15" t="s">
        <v>357</v>
      </c>
      <c r="C10" s="11" t="s">
        <v>18</v>
      </c>
      <c r="D10" s="14" t="s">
        <v>11</v>
      </c>
      <c r="E10" s="16" t="s">
        <v>55</v>
      </c>
      <c r="F10" s="13">
        <v>286.17</v>
      </c>
      <c r="G10" s="13"/>
      <c r="H10" s="12">
        <f>H9+F10-G10</f>
        <v>499.99999999999989</v>
      </c>
      <c r="I10" s="11"/>
    </row>
    <row r="11" spans="1:9" s="10" customFormat="1" ht="17.25" customHeight="1" x14ac:dyDescent="0.25">
      <c r="A11" s="15">
        <v>41246</v>
      </c>
      <c r="B11" s="15" t="s">
        <v>358</v>
      </c>
      <c r="C11" s="11" t="s">
        <v>132</v>
      </c>
      <c r="D11" s="14" t="s">
        <v>91</v>
      </c>
      <c r="E11" s="16" t="s">
        <v>93</v>
      </c>
      <c r="F11" s="13"/>
      <c r="G11" s="13">
        <v>40</v>
      </c>
      <c r="H11" s="12">
        <f t="shared" ref="H11:H13" si="0">H10+F11-G11</f>
        <v>459.99999999999989</v>
      </c>
      <c r="I11" s="11"/>
    </row>
    <row r="12" spans="1:9" s="10" customFormat="1" ht="17.25" customHeight="1" x14ac:dyDescent="0.25">
      <c r="A12" s="15">
        <v>41246</v>
      </c>
      <c r="B12" s="15" t="s">
        <v>359</v>
      </c>
      <c r="C12" s="11" t="s">
        <v>360</v>
      </c>
      <c r="D12" s="14" t="s">
        <v>2</v>
      </c>
      <c r="E12" s="11" t="s">
        <v>55</v>
      </c>
      <c r="F12" s="13"/>
      <c r="G12" s="13">
        <v>12</v>
      </c>
      <c r="H12" s="12">
        <f t="shared" si="0"/>
        <v>447.99999999999989</v>
      </c>
      <c r="I12" s="11"/>
    </row>
    <row r="13" spans="1:9" s="10" customFormat="1" ht="17.25" customHeight="1" x14ac:dyDescent="0.25">
      <c r="A13" s="15">
        <v>41248</v>
      </c>
      <c r="B13" s="15" t="s">
        <v>361</v>
      </c>
      <c r="C13" s="11" t="s">
        <v>132</v>
      </c>
      <c r="D13" s="14" t="s">
        <v>91</v>
      </c>
      <c r="E13" s="16" t="s">
        <v>93</v>
      </c>
      <c r="F13" s="13"/>
      <c r="G13" s="13">
        <v>40</v>
      </c>
      <c r="H13" s="12">
        <f t="shared" si="0"/>
        <v>407.99999999999989</v>
      </c>
      <c r="I13" s="11"/>
    </row>
    <row r="14" spans="1:9" s="10" customFormat="1" ht="17.25" customHeight="1" x14ac:dyDescent="0.25">
      <c r="A14" s="15">
        <v>41248</v>
      </c>
      <c r="B14" s="15" t="s">
        <v>362</v>
      </c>
      <c r="C14" s="11" t="s">
        <v>363</v>
      </c>
      <c r="D14" s="14" t="s">
        <v>2</v>
      </c>
      <c r="E14" s="11" t="s">
        <v>364</v>
      </c>
      <c r="F14" s="13"/>
      <c r="G14" s="13">
        <v>111.5</v>
      </c>
      <c r="H14" s="12">
        <f>H13+F14-G14</f>
        <v>296.49999999999989</v>
      </c>
      <c r="I14" s="11"/>
    </row>
    <row r="15" spans="1:9" s="10" customFormat="1" ht="17.25" customHeight="1" x14ac:dyDescent="0.25">
      <c r="A15" s="15">
        <v>41254</v>
      </c>
      <c r="B15" s="15" t="s">
        <v>366</v>
      </c>
      <c r="C15" s="11" t="s">
        <v>367</v>
      </c>
      <c r="D15" s="14" t="s">
        <v>279</v>
      </c>
      <c r="E15" s="11" t="s">
        <v>368</v>
      </c>
      <c r="F15" s="13"/>
      <c r="G15" s="13">
        <v>16</v>
      </c>
      <c r="H15" s="12">
        <f t="shared" ref="H15:H23" si="1">H14+F15-G15</f>
        <v>280.49999999999989</v>
      </c>
      <c r="I15" s="11"/>
    </row>
    <row r="16" spans="1:9" s="10" customFormat="1" ht="16.5" customHeight="1" x14ac:dyDescent="0.25">
      <c r="A16" s="15">
        <v>41255</v>
      </c>
      <c r="B16" s="15" t="s">
        <v>369</v>
      </c>
      <c r="C16" s="11" t="s">
        <v>132</v>
      </c>
      <c r="D16" s="14" t="s">
        <v>91</v>
      </c>
      <c r="E16" s="16" t="s">
        <v>93</v>
      </c>
      <c r="F16" s="13"/>
      <c r="G16" s="13">
        <v>40</v>
      </c>
      <c r="H16" s="12">
        <f t="shared" si="1"/>
        <v>240.49999999999989</v>
      </c>
      <c r="I16" s="11"/>
    </row>
    <row r="17" spans="1:9" s="10" customFormat="1" ht="16.5" customHeight="1" x14ac:dyDescent="0.25">
      <c r="A17" s="15">
        <v>41257</v>
      </c>
      <c r="B17" s="15" t="s">
        <v>371</v>
      </c>
      <c r="C17" s="11" t="s">
        <v>132</v>
      </c>
      <c r="D17" s="14" t="s">
        <v>91</v>
      </c>
      <c r="E17" s="11" t="s">
        <v>93</v>
      </c>
      <c r="F17" s="13"/>
      <c r="G17" s="13">
        <v>40</v>
      </c>
      <c r="H17" s="12">
        <f t="shared" si="1"/>
        <v>200.49999999999989</v>
      </c>
      <c r="I17" s="11"/>
    </row>
    <row r="18" spans="1:9" s="10" customFormat="1" ht="18" customHeight="1" x14ac:dyDescent="0.25">
      <c r="A18" s="15">
        <v>41260</v>
      </c>
      <c r="B18" s="15" t="s">
        <v>370</v>
      </c>
      <c r="C18" s="11" t="s">
        <v>372</v>
      </c>
      <c r="D18" s="14" t="s">
        <v>47</v>
      </c>
      <c r="E18" s="16" t="s">
        <v>373</v>
      </c>
      <c r="F18" s="13"/>
      <c r="G18" s="13">
        <v>8</v>
      </c>
      <c r="H18" s="12">
        <f t="shared" si="1"/>
        <v>192.49999999999989</v>
      </c>
      <c r="I18" s="11"/>
    </row>
    <row r="19" spans="1:9" s="10" customFormat="1" ht="17.25" customHeight="1" x14ac:dyDescent="0.25">
      <c r="A19" s="15">
        <v>41260</v>
      </c>
      <c r="B19" s="15" t="s">
        <v>374</v>
      </c>
      <c r="C19" s="11" t="s">
        <v>132</v>
      </c>
      <c r="D19" s="14" t="s">
        <v>91</v>
      </c>
      <c r="E19" s="16" t="s">
        <v>93</v>
      </c>
      <c r="F19" s="13"/>
      <c r="G19" s="13">
        <v>40</v>
      </c>
      <c r="H19" s="12">
        <f t="shared" si="1"/>
        <v>152.49999999999989</v>
      </c>
      <c r="I19" s="11"/>
    </row>
    <row r="20" spans="1:9" s="10" customFormat="1" ht="17.25" customHeight="1" x14ac:dyDescent="0.25">
      <c r="A20" s="15">
        <v>41262</v>
      </c>
      <c r="B20" s="15" t="s">
        <v>375</v>
      </c>
      <c r="C20" s="11" t="s">
        <v>376</v>
      </c>
      <c r="D20" s="14" t="s">
        <v>91</v>
      </c>
      <c r="E20" s="16" t="s">
        <v>377</v>
      </c>
      <c r="F20" s="13"/>
      <c r="G20" s="13">
        <v>21.55</v>
      </c>
      <c r="H20" s="12">
        <f t="shared" si="1"/>
        <v>130.94999999999987</v>
      </c>
      <c r="I20" s="11"/>
    </row>
    <row r="21" spans="1:9" s="10" customFormat="1" ht="16.5" customHeight="1" x14ac:dyDescent="0.25">
      <c r="A21" s="15">
        <v>41262</v>
      </c>
      <c r="B21" s="15" t="s">
        <v>378</v>
      </c>
      <c r="C21" s="11" t="s">
        <v>379</v>
      </c>
      <c r="D21" s="14" t="s">
        <v>91</v>
      </c>
      <c r="E21" s="16" t="s">
        <v>55</v>
      </c>
      <c r="F21" s="13"/>
      <c r="G21" s="13">
        <v>30</v>
      </c>
      <c r="H21" s="12">
        <f t="shared" si="1"/>
        <v>100.94999999999987</v>
      </c>
      <c r="I21" s="11"/>
    </row>
    <row r="22" spans="1:9" s="10" customFormat="1" ht="16.5" customHeight="1" x14ac:dyDescent="0.25">
      <c r="A22" s="15">
        <v>41264</v>
      </c>
      <c r="B22" s="15" t="s">
        <v>380</v>
      </c>
      <c r="C22" s="11" t="s">
        <v>132</v>
      </c>
      <c r="D22" s="14" t="s">
        <v>91</v>
      </c>
      <c r="E22" s="16" t="s">
        <v>93</v>
      </c>
      <c r="F22" s="13"/>
      <c r="G22" s="13">
        <v>60</v>
      </c>
      <c r="H22" s="12">
        <f t="shared" si="1"/>
        <v>40.949999999999875</v>
      </c>
      <c r="I22" s="11"/>
    </row>
    <row r="23" spans="1:9" s="10" customFormat="1" ht="16.5" customHeight="1" x14ac:dyDescent="0.25">
      <c r="A23" s="15">
        <v>41269</v>
      </c>
      <c r="B23" s="15" t="s">
        <v>381</v>
      </c>
      <c r="C23" s="11" t="s">
        <v>132</v>
      </c>
      <c r="D23" s="14" t="s">
        <v>91</v>
      </c>
      <c r="E23" s="11" t="s">
        <v>93</v>
      </c>
      <c r="F23" s="13"/>
      <c r="G23" s="13">
        <v>40</v>
      </c>
      <c r="H23" s="12">
        <f t="shared" si="1"/>
        <v>0.94999999999987494</v>
      </c>
      <c r="I23" s="11"/>
    </row>
    <row r="24" spans="1:9" s="10" customFormat="1" ht="16.5" customHeight="1" x14ac:dyDescent="0.25">
      <c r="A24" s="15"/>
      <c r="B24" s="15"/>
      <c r="C24" s="11"/>
      <c r="D24" s="14"/>
      <c r="E24" s="16"/>
      <c r="F24" s="13"/>
      <c r="G24" s="13"/>
      <c r="H24" s="12"/>
      <c r="I24" s="11"/>
    </row>
    <row r="25" spans="1:9" s="10" customFormat="1" ht="16.5" customHeight="1" x14ac:dyDescent="0.25">
      <c r="A25" s="15"/>
      <c r="B25" s="15"/>
      <c r="C25" s="11"/>
      <c r="D25" s="14"/>
      <c r="E25" s="11"/>
      <c r="F25" s="13"/>
      <c r="G25" s="13"/>
      <c r="H25" s="12"/>
      <c r="I25" s="11"/>
    </row>
    <row r="26" spans="1:9" s="10" customFormat="1" ht="16.5" customHeight="1" x14ac:dyDescent="0.25">
      <c r="A26" s="15"/>
      <c r="B26" s="15"/>
      <c r="C26" s="11"/>
      <c r="D26" s="14"/>
      <c r="E26" s="11"/>
      <c r="F26" s="13"/>
      <c r="G26" s="13"/>
      <c r="H26" s="12"/>
      <c r="I26" s="11"/>
    </row>
    <row r="27" spans="1:9" s="10" customFormat="1" ht="16.5" customHeight="1" x14ac:dyDescent="0.25">
      <c r="A27" s="15"/>
      <c r="B27" s="15"/>
      <c r="C27" s="11"/>
      <c r="D27" s="14"/>
      <c r="E27" s="16"/>
      <c r="F27" s="13"/>
      <c r="G27" s="13"/>
      <c r="H27" s="12"/>
      <c r="I27" s="11"/>
    </row>
    <row r="28" spans="1:9" s="10" customFormat="1" ht="16.5" customHeight="1" x14ac:dyDescent="0.25">
      <c r="A28" s="15"/>
      <c r="B28" s="15"/>
      <c r="C28" s="11"/>
      <c r="D28" s="14"/>
      <c r="E28" s="16"/>
      <c r="F28" s="13"/>
      <c r="G28" s="13"/>
      <c r="H28" s="12"/>
      <c r="I28" s="11"/>
    </row>
    <row r="29" spans="1:9" s="10" customFormat="1" ht="16.5" customHeight="1" x14ac:dyDescent="0.25">
      <c r="A29" s="15"/>
      <c r="B29" s="15"/>
      <c r="C29" s="11"/>
      <c r="D29" s="14"/>
      <c r="E29" s="16"/>
      <c r="F29" s="13"/>
      <c r="G29" s="13"/>
      <c r="H29" s="12"/>
      <c r="I29" s="11"/>
    </row>
    <row r="30" spans="1:9" s="10" customFormat="1" ht="16.5" customHeight="1" x14ac:dyDescent="0.25">
      <c r="A30" s="15"/>
      <c r="B30" s="15"/>
      <c r="C30" s="11"/>
      <c r="D30" s="14"/>
      <c r="E30" s="16"/>
      <c r="F30" s="13"/>
      <c r="G30" s="13"/>
      <c r="H30" s="12"/>
      <c r="I30" s="11"/>
    </row>
    <row r="31" spans="1:9" s="10" customFormat="1" ht="16.5" customHeight="1" x14ac:dyDescent="0.25">
      <c r="A31" s="15"/>
      <c r="B31" s="15"/>
      <c r="C31" s="11"/>
      <c r="D31" s="14"/>
      <c r="E31" s="16"/>
      <c r="F31" s="13"/>
      <c r="G31" s="13"/>
      <c r="H31" s="12"/>
      <c r="I31" s="11"/>
    </row>
    <row r="32" spans="1:9" s="10" customFormat="1" ht="16.5" customHeight="1" x14ac:dyDescent="0.25">
      <c r="A32" s="15"/>
      <c r="B32" s="15"/>
      <c r="C32" s="11"/>
      <c r="D32" s="14"/>
      <c r="E32" s="16"/>
      <c r="F32" s="13"/>
      <c r="G32" s="13"/>
      <c r="H32" s="12"/>
      <c r="I32" s="11"/>
    </row>
    <row r="33" spans="1:9" s="10" customFormat="1" ht="16.5" customHeight="1" x14ac:dyDescent="0.25">
      <c r="A33" s="15"/>
      <c r="B33" s="15"/>
      <c r="C33" s="11"/>
      <c r="D33" s="14"/>
      <c r="E33" s="16"/>
      <c r="F33" s="13"/>
      <c r="G33" s="13"/>
      <c r="H33" s="12"/>
      <c r="I33" s="11"/>
    </row>
    <row r="34" spans="1:9" s="10" customFormat="1" ht="16.5" customHeight="1" x14ac:dyDescent="0.25">
      <c r="A34" s="15"/>
      <c r="B34" s="15"/>
      <c r="C34" s="11"/>
      <c r="D34" s="14"/>
      <c r="E34" s="11"/>
      <c r="F34" s="13"/>
      <c r="G34" s="13"/>
      <c r="H34" s="12"/>
      <c r="I34" s="11"/>
    </row>
    <row r="35" spans="1:9" s="5" customFormat="1" ht="16.5" customHeight="1" thickBot="1" x14ac:dyDescent="0.3">
      <c r="A35" s="9"/>
      <c r="B35" s="9"/>
      <c r="C35" s="6"/>
      <c r="D35" s="8"/>
      <c r="E35" s="6" t="s">
        <v>0</v>
      </c>
      <c r="F35" s="7"/>
      <c r="G35" s="7">
        <f>SUM(G9:G33)</f>
        <v>499.05</v>
      </c>
      <c r="H35" s="6"/>
      <c r="I35" s="6"/>
    </row>
    <row r="36" spans="1:9" s="4" customFormat="1" ht="12.75" x14ac:dyDescent="0.2"/>
    <row r="38" spans="1:9" x14ac:dyDescent="0.2">
      <c r="A38" s="22" t="s">
        <v>85</v>
      </c>
      <c r="B38" s="2"/>
      <c r="C38" s="2"/>
    </row>
    <row r="39" spans="1:9" x14ac:dyDescent="0.2">
      <c r="A39" s="2"/>
      <c r="B39" s="2"/>
      <c r="C39" s="3"/>
    </row>
    <row r="40" spans="1:9" x14ac:dyDescent="0.2">
      <c r="A40" s="2"/>
      <c r="B40" s="2"/>
      <c r="C4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13" sqref="D13"/>
    </sheetView>
  </sheetViews>
  <sheetFormatPr defaultRowHeight="15" x14ac:dyDescent="0.25"/>
  <cols>
    <col min="3" max="3" width="9.140625" style="21"/>
  </cols>
  <sheetData>
    <row r="1" spans="1:3" x14ac:dyDescent="0.25">
      <c r="A1" t="s">
        <v>90</v>
      </c>
    </row>
    <row r="3" spans="1:3" x14ac:dyDescent="0.25">
      <c r="A3" s="20">
        <v>41008</v>
      </c>
      <c r="B3" t="s">
        <v>96</v>
      </c>
      <c r="C3" s="21">
        <v>40</v>
      </c>
    </row>
    <row r="4" spans="1:3" x14ac:dyDescent="0.25">
      <c r="A4" s="20">
        <v>41012</v>
      </c>
      <c r="B4" t="s">
        <v>96</v>
      </c>
      <c r="C4" s="21">
        <v>40</v>
      </c>
    </row>
    <row r="5" spans="1:3" x14ac:dyDescent="0.25">
      <c r="A5" s="20"/>
    </row>
    <row r="6" spans="1:3" x14ac:dyDescent="0.25">
      <c r="A6" s="20"/>
    </row>
    <row r="7" spans="1:3" x14ac:dyDescent="0.25">
      <c r="A7" s="20"/>
    </row>
    <row r="8" spans="1:3" x14ac:dyDescent="0.25">
      <c r="A8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selection activeCell="C16" sqref="C16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64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40940</v>
      </c>
      <c r="B9" s="15"/>
      <c r="C9" s="11" t="s">
        <v>26</v>
      </c>
      <c r="D9" s="14"/>
      <c r="E9" s="11" t="s">
        <v>5</v>
      </c>
      <c r="F9" s="13"/>
      <c r="G9" s="13"/>
      <c r="H9" s="12">
        <f>Jan!H14</f>
        <v>110</v>
      </c>
      <c r="I9" s="11"/>
    </row>
    <row r="10" spans="1:9" s="10" customFormat="1" ht="17.25" customHeight="1" x14ac:dyDescent="0.25">
      <c r="A10" s="15">
        <v>40940</v>
      </c>
      <c r="B10" s="15" t="s">
        <v>13</v>
      </c>
      <c r="C10" s="11" t="s">
        <v>12</v>
      </c>
      <c r="D10" s="14" t="s">
        <v>11</v>
      </c>
      <c r="E10" s="16" t="s">
        <v>10</v>
      </c>
      <c r="F10" s="13"/>
      <c r="G10" s="13">
        <v>10</v>
      </c>
      <c r="H10" s="12">
        <f t="shared" ref="H10:H15" si="0">H9+F10-G10</f>
        <v>100</v>
      </c>
      <c r="I10" s="11"/>
    </row>
    <row r="11" spans="1:9" s="10" customFormat="1" ht="17.25" customHeight="1" x14ac:dyDescent="0.25">
      <c r="A11" s="15">
        <v>40941</v>
      </c>
      <c r="B11" s="15" t="s">
        <v>9</v>
      </c>
      <c r="C11" s="11" t="s">
        <v>38</v>
      </c>
      <c r="D11" s="14" t="s">
        <v>8</v>
      </c>
      <c r="E11" s="16" t="s">
        <v>1</v>
      </c>
      <c r="F11" s="13"/>
      <c r="G11" s="13">
        <v>21.8</v>
      </c>
      <c r="H11" s="12">
        <f t="shared" si="0"/>
        <v>78.2</v>
      </c>
      <c r="I11" s="11"/>
    </row>
    <row r="12" spans="1:9" s="10" customFormat="1" ht="17.25" customHeight="1" x14ac:dyDescent="0.25">
      <c r="A12" s="15"/>
      <c r="B12" s="15"/>
      <c r="C12" s="11" t="s">
        <v>39</v>
      </c>
      <c r="D12" s="14"/>
      <c r="E12" s="16"/>
      <c r="F12" s="13"/>
      <c r="G12" s="13">
        <v>32.4</v>
      </c>
      <c r="H12" s="12">
        <f t="shared" si="0"/>
        <v>45.800000000000004</v>
      </c>
      <c r="I12" s="11"/>
    </row>
    <row r="13" spans="1:9" s="10" customFormat="1" ht="17.25" customHeight="1" x14ac:dyDescent="0.25">
      <c r="A13" s="15">
        <v>40941</v>
      </c>
      <c r="B13" s="15" t="s">
        <v>7</v>
      </c>
      <c r="C13" s="11" t="s">
        <v>6</v>
      </c>
      <c r="D13" s="14" t="s">
        <v>2</v>
      </c>
      <c r="E13" s="16" t="s">
        <v>5</v>
      </c>
      <c r="F13" s="13"/>
      <c r="G13" s="13">
        <v>35</v>
      </c>
      <c r="H13" s="12">
        <f t="shared" si="0"/>
        <v>10.800000000000004</v>
      </c>
      <c r="I13" s="11"/>
    </row>
    <row r="14" spans="1:9" s="10" customFormat="1" ht="17.25" customHeight="1" x14ac:dyDescent="0.25">
      <c r="A14" s="15">
        <v>40941</v>
      </c>
      <c r="B14" s="15" t="s">
        <v>4</v>
      </c>
      <c r="C14" s="11" t="s">
        <v>3</v>
      </c>
      <c r="D14" s="14" t="s">
        <v>2</v>
      </c>
      <c r="E14" s="16" t="s">
        <v>1</v>
      </c>
      <c r="F14" s="13"/>
      <c r="G14" s="13">
        <v>6.9</v>
      </c>
      <c r="H14" s="12">
        <f t="shared" si="0"/>
        <v>3.9000000000000039</v>
      </c>
      <c r="I14" s="11"/>
    </row>
    <row r="15" spans="1:9" s="10" customFormat="1" ht="16.5" customHeight="1" x14ac:dyDescent="0.25">
      <c r="A15" s="15">
        <v>40947</v>
      </c>
      <c r="B15" s="15" t="s">
        <v>40</v>
      </c>
      <c r="C15" s="11" t="s">
        <v>18</v>
      </c>
      <c r="D15" s="14" t="s">
        <v>11</v>
      </c>
      <c r="E15" s="16" t="s">
        <v>5</v>
      </c>
      <c r="F15" s="13">
        <v>296.10000000000002</v>
      </c>
      <c r="G15" s="13"/>
      <c r="H15" s="12">
        <f t="shared" si="0"/>
        <v>300</v>
      </c>
      <c r="I15" s="11"/>
    </row>
    <row r="16" spans="1:9" s="10" customFormat="1" ht="16.5" customHeight="1" x14ac:dyDescent="0.25">
      <c r="A16" s="15">
        <v>40955</v>
      </c>
      <c r="B16" s="15" t="s">
        <v>41</v>
      </c>
      <c r="C16" s="11" t="s">
        <v>44</v>
      </c>
      <c r="D16" s="14" t="s">
        <v>15</v>
      </c>
      <c r="E16" s="16" t="s">
        <v>42</v>
      </c>
      <c r="F16" s="13"/>
      <c r="G16" s="13">
        <v>160</v>
      </c>
      <c r="H16" s="12">
        <f t="shared" ref="H16:H19" si="1">H15+F16-G16</f>
        <v>140</v>
      </c>
      <c r="I16" s="11"/>
    </row>
    <row r="17" spans="1:9" s="10" customFormat="1" ht="25.5" x14ac:dyDescent="0.25">
      <c r="A17" s="15">
        <v>40962</v>
      </c>
      <c r="B17" s="15" t="s">
        <v>45</v>
      </c>
      <c r="C17" s="11" t="s">
        <v>46</v>
      </c>
      <c r="D17" s="14" t="s">
        <v>47</v>
      </c>
      <c r="E17" s="16" t="s">
        <v>50</v>
      </c>
      <c r="F17" s="13"/>
      <c r="G17" s="13">
        <v>53</v>
      </c>
      <c r="H17" s="12">
        <f t="shared" si="1"/>
        <v>87</v>
      </c>
      <c r="I17" s="11"/>
    </row>
    <row r="18" spans="1:9" s="10" customFormat="1" ht="25.5" x14ac:dyDescent="0.25">
      <c r="A18" s="15">
        <v>40962</v>
      </c>
      <c r="B18" s="15" t="s">
        <v>48</v>
      </c>
      <c r="C18" s="11" t="s">
        <v>49</v>
      </c>
      <c r="D18" s="14" t="s">
        <v>47</v>
      </c>
      <c r="E18" s="16" t="s">
        <v>50</v>
      </c>
      <c r="F18" s="13"/>
      <c r="G18" s="13">
        <v>38</v>
      </c>
      <c r="H18" s="12">
        <f t="shared" si="1"/>
        <v>49</v>
      </c>
      <c r="I18" s="11"/>
    </row>
    <row r="19" spans="1:9" s="10" customFormat="1" ht="16.5" customHeight="1" x14ac:dyDescent="0.25">
      <c r="A19" s="15">
        <v>40967</v>
      </c>
      <c r="B19" s="15" t="s">
        <v>51</v>
      </c>
      <c r="C19" s="11" t="s">
        <v>54</v>
      </c>
      <c r="D19" s="14" t="s">
        <v>2</v>
      </c>
      <c r="E19" s="16" t="s">
        <v>55</v>
      </c>
      <c r="F19" s="13"/>
      <c r="G19" s="13">
        <v>26.8</v>
      </c>
      <c r="H19" s="12">
        <f t="shared" si="1"/>
        <v>22.2</v>
      </c>
      <c r="I19" s="11"/>
    </row>
    <row r="20" spans="1:9" s="10" customFormat="1" ht="16.5" customHeight="1" x14ac:dyDescent="0.25">
      <c r="A20" s="15">
        <v>40967</v>
      </c>
      <c r="B20" s="15" t="s">
        <v>52</v>
      </c>
      <c r="C20" s="11" t="s">
        <v>59</v>
      </c>
      <c r="D20" s="14" t="s">
        <v>2</v>
      </c>
      <c r="E20" s="16" t="s">
        <v>60</v>
      </c>
      <c r="F20" s="13"/>
      <c r="G20" s="13">
        <v>7.6</v>
      </c>
      <c r="H20" s="12">
        <f t="shared" ref="H20:H22" si="2">H19+F20-G20</f>
        <v>14.6</v>
      </c>
      <c r="I20" s="11"/>
    </row>
    <row r="21" spans="1:9" s="10" customFormat="1" ht="16.5" customHeight="1" x14ac:dyDescent="0.25">
      <c r="A21" s="15">
        <v>40967</v>
      </c>
      <c r="B21" s="15" t="s">
        <v>53</v>
      </c>
      <c r="C21" s="11" t="s">
        <v>61</v>
      </c>
      <c r="D21" s="14" t="s">
        <v>2</v>
      </c>
      <c r="E21" s="16" t="s">
        <v>62</v>
      </c>
      <c r="F21" s="13"/>
      <c r="G21" s="13">
        <v>2.9</v>
      </c>
      <c r="H21" s="12">
        <f t="shared" si="2"/>
        <v>11.7</v>
      </c>
      <c r="I21" s="11"/>
    </row>
    <row r="22" spans="1:9" s="10" customFormat="1" ht="16.5" customHeight="1" x14ac:dyDescent="0.25">
      <c r="A22" s="15">
        <v>40967</v>
      </c>
      <c r="B22" s="15" t="s">
        <v>65</v>
      </c>
      <c r="C22" s="11" t="s">
        <v>56</v>
      </c>
      <c r="D22" s="14" t="s">
        <v>58</v>
      </c>
      <c r="E22" s="16" t="s">
        <v>57</v>
      </c>
      <c r="F22" s="13"/>
      <c r="G22" s="13">
        <v>9.4499999999999993</v>
      </c>
      <c r="H22" s="12">
        <f t="shared" si="2"/>
        <v>2.25</v>
      </c>
      <c r="I22" s="11"/>
    </row>
    <row r="23" spans="1:9" s="10" customFormat="1" ht="16.5" customHeight="1" x14ac:dyDescent="0.25">
      <c r="A23" s="15"/>
      <c r="B23" s="15"/>
      <c r="C23" s="11"/>
      <c r="D23" s="14"/>
      <c r="E23" s="16"/>
      <c r="F23" s="13"/>
      <c r="G23" s="13"/>
      <c r="H23" s="12"/>
      <c r="I23" s="11"/>
    </row>
    <row r="24" spans="1:9" s="10" customFormat="1" ht="16.5" customHeight="1" x14ac:dyDescent="0.25">
      <c r="A24" s="15"/>
      <c r="B24" s="15"/>
      <c r="C24" s="11"/>
      <c r="D24" s="14"/>
      <c r="E24" s="16"/>
      <c r="F24" s="13"/>
      <c r="G24" s="13"/>
      <c r="H24" s="12"/>
      <c r="I24" s="11"/>
    </row>
    <row r="25" spans="1:9" s="10" customFormat="1" ht="16.5" customHeight="1" x14ac:dyDescent="0.25">
      <c r="A25" s="15"/>
      <c r="B25" s="15"/>
      <c r="C25" s="11"/>
      <c r="D25" s="14"/>
      <c r="E25" s="11"/>
      <c r="F25" s="13"/>
      <c r="G25" s="13"/>
      <c r="H25" s="12"/>
      <c r="I25" s="11"/>
    </row>
    <row r="26" spans="1:9" s="5" customFormat="1" ht="16.5" customHeight="1" thickBot="1" x14ac:dyDescent="0.3">
      <c r="A26" s="9"/>
      <c r="B26" s="9"/>
      <c r="C26" s="6"/>
      <c r="D26" s="8"/>
      <c r="E26" s="6" t="s">
        <v>0</v>
      </c>
      <c r="F26" s="7"/>
      <c r="G26" s="7">
        <f>SUM(G9:G23)</f>
        <v>403.85</v>
      </c>
      <c r="H26" s="6"/>
      <c r="I26" s="6"/>
    </row>
    <row r="27" spans="1:9" s="4" customFormat="1" ht="12.75" x14ac:dyDescent="0.2"/>
    <row r="29" spans="1:9" x14ac:dyDescent="0.2">
      <c r="A29" s="2"/>
      <c r="B29" s="2"/>
      <c r="C29" s="2"/>
    </row>
    <row r="30" spans="1:9" x14ac:dyDescent="0.2">
      <c r="A30" s="2"/>
      <c r="B30" s="2"/>
      <c r="C30" s="3"/>
    </row>
    <row r="31" spans="1:9" x14ac:dyDescent="0.2">
      <c r="A31" s="2"/>
      <c r="B31" s="2"/>
      <c r="C31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D32" sqref="D32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63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40969</v>
      </c>
      <c r="B9" s="15"/>
      <c r="C9" s="11" t="s">
        <v>26</v>
      </c>
      <c r="D9" s="14"/>
      <c r="E9" s="11" t="s">
        <v>5</v>
      </c>
      <c r="F9" s="13"/>
      <c r="G9" s="13"/>
      <c r="H9" s="12">
        <f>Feb!H22</f>
        <v>2.25</v>
      </c>
      <c r="I9" s="11"/>
    </row>
    <row r="10" spans="1:9" s="10" customFormat="1" ht="17.25" customHeight="1" x14ac:dyDescent="0.25">
      <c r="A10" s="15">
        <v>40969</v>
      </c>
      <c r="B10" s="15" t="s">
        <v>66</v>
      </c>
      <c r="C10" s="11" t="s">
        <v>18</v>
      </c>
      <c r="D10" s="14" t="s">
        <v>11</v>
      </c>
      <c r="E10" s="16" t="s">
        <v>5</v>
      </c>
      <c r="F10" s="13">
        <v>297.75</v>
      </c>
      <c r="G10" s="13"/>
      <c r="H10" s="12">
        <f t="shared" ref="H10:H17" si="0">H9+F10-G10</f>
        <v>300</v>
      </c>
      <c r="I10" s="11"/>
    </row>
    <row r="11" spans="1:9" s="10" customFormat="1" ht="17.25" customHeight="1" x14ac:dyDescent="0.25">
      <c r="A11" s="15">
        <v>40970</v>
      </c>
      <c r="B11" s="15" t="s">
        <v>67</v>
      </c>
      <c r="C11" s="11" t="s">
        <v>68</v>
      </c>
      <c r="D11" s="14" t="s">
        <v>47</v>
      </c>
      <c r="E11" s="16" t="s">
        <v>69</v>
      </c>
      <c r="F11" s="13"/>
      <c r="G11" s="13">
        <v>95</v>
      </c>
      <c r="H11" s="12">
        <f t="shared" si="0"/>
        <v>205</v>
      </c>
      <c r="I11" s="11"/>
    </row>
    <row r="12" spans="1:9" s="10" customFormat="1" ht="17.25" customHeight="1" x14ac:dyDescent="0.25">
      <c r="A12" s="15">
        <v>40970</v>
      </c>
      <c r="B12" s="15" t="s">
        <v>70</v>
      </c>
      <c r="C12" s="11" t="s">
        <v>71</v>
      </c>
      <c r="D12" s="14" t="s">
        <v>58</v>
      </c>
      <c r="E12" s="16" t="s">
        <v>72</v>
      </c>
      <c r="F12" s="13"/>
      <c r="G12" s="13">
        <v>90</v>
      </c>
      <c r="H12" s="12">
        <f t="shared" si="0"/>
        <v>115</v>
      </c>
      <c r="I12" s="11"/>
    </row>
    <row r="13" spans="1:9" s="10" customFormat="1" ht="17.25" customHeight="1" x14ac:dyDescent="0.25">
      <c r="A13" s="15">
        <v>40970</v>
      </c>
      <c r="B13" s="15" t="s">
        <v>73</v>
      </c>
      <c r="C13" s="11" t="s">
        <v>56</v>
      </c>
      <c r="D13" s="14" t="s">
        <v>75</v>
      </c>
      <c r="E13" s="11" t="s">
        <v>74</v>
      </c>
      <c r="F13" s="13"/>
      <c r="G13" s="13">
        <v>6.3</v>
      </c>
      <c r="H13" s="12">
        <f t="shared" si="0"/>
        <v>108.7</v>
      </c>
      <c r="I13" s="11"/>
    </row>
    <row r="14" spans="1:9" s="10" customFormat="1" ht="17.25" customHeight="1" x14ac:dyDescent="0.25">
      <c r="A14" s="15">
        <v>40998</v>
      </c>
      <c r="B14" s="15" t="s">
        <v>76</v>
      </c>
      <c r="C14" s="11" t="s">
        <v>77</v>
      </c>
      <c r="D14" s="14" t="s">
        <v>2</v>
      </c>
      <c r="E14" s="16" t="s">
        <v>78</v>
      </c>
      <c r="F14" s="13"/>
      <c r="G14" s="13">
        <v>42</v>
      </c>
      <c r="H14" s="12">
        <f t="shared" si="0"/>
        <v>66.7</v>
      </c>
      <c r="I14" s="11"/>
    </row>
    <row r="15" spans="1:9" s="10" customFormat="1" ht="16.5" customHeight="1" x14ac:dyDescent="0.25">
      <c r="A15" s="15"/>
      <c r="B15" s="15"/>
      <c r="C15" s="11" t="s">
        <v>79</v>
      </c>
      <c r="D15" s="14" t="s">
        <v>2</v>
      </c>
      <c r="E15" s="16" t="s">
        <v>80</v>
      </c>
      <c r="F15" s="13"/>
      <c r="G15" s="13">
        <v>5</v>
      </c>
      <c r="H15" s="12">
        <f t="shared" si="0"/>
        <v>61.7</v>
      </c>
      <c r="I15" s="11"/>
    </row>
    <row r="16" spans="1:9" s="10" customFormat="1" ht="16.5" customHeight="1" x14ac:dyDescent="0.25">
      <c r="A16" s="15"/>
      <c r="B16" s="15"/>
      <c r="C16" s="11" t="s">
        <v>81</v>
      </c>
      <c r="D16" s="14" t="s">
        <v>2</v>
      </c>
      <c r="E16" s="16" t="s">
        <v>5</v>
      </c>
      <c r="F16" s="13"/>
      <c r="G16" s="13">
        <v>50</v>
      </c>
      <c r="H16" s="12">
        <f t="shared" si="0"/>
        <v>11.700000000000003</v>
      </c>
      <c r="I16" s="11"/>
    </row>
    <row r="17" spans="1:9" s="10" customFormat="1" ht="18" customHeight="1" x14ac:dyDescent="0.25">
      <c r="A17" s="15"/>
      <c r="B17" s="15"/>
      <c r="C17" s="11"/>
      <c r="D17" s="14"/>
      <c r="E17" s="16"/>
      <c r="F17" s="13"/>
      <c r="G17" s="13"/>
      <c r="H17" s="12">
        <f t="shared" si="0"/>
        <v>11.700000000000003</v>
      </c>
      <c r="I17" s="11"/>
    </row>
    <row r="18" spans="1:9" s="10" customFormat="1" ht="17.25" customHeight="1" x14ac:dyDescent="0.25">
      <c r="A18" s="15"/>
      <c r="B18" s="15"/>
      <c r="C18" s="11"/>
      <c r="D18" s="14"/>
      <c r="E18" s="16"/>
      <c r="F18" s="13"/>
      <c r="G18" s="13"/>
      <c r="H18" s="12"/>
      <c r="I18" s="11"/>
    </row>
    <row r="19" spans="1:9" s="10" customFormat="1" ht="16.5" customHeight="1" x14ac:dyDescent="0.25">
      <c r="A19" s="15"/>
      <c r="B19" s="15"/>
      <c r="C19" s="11"/>
      <c r="D19" s="14"/>
      <c r="E19" s="16"/>
      <c r="F19" s="13"/>
      <c r="G19" s="13"/>
      <c r="H19" s="12"/>
      <c r="I19" s="11"/>
    </row>
    <row r="20" spans="1:9" s="10" customFormat="1" ht="16.5" customHeight="1" x14ac:dyDescent="0.25">
      <c r="A20" s="15"/>
      <c r="B20" s="15"/>
      <c r="C20" s="11"/>
      <c r="D20" s="14"/>
      <c r="E20" s="16"/>
      <c r="F20" s="13"/>
      <c r="G20" s="13"/>
      <c r="H20" s="12"/>
      <c r="I20" s="11"/>
    </row>
    <row r="21" spans="1:9" s="10" customFormat="1" ht="16.5" customHeight="1" x14ac:dyDescent="0.25">
      <c r="A21" s="15"/>
      <c r="B21" s="15"/>
      <c r="C21" s="11"/>
      <c r="D21" s="14"/>
      <c r="E21" s="16"/>
      <c r="F21" s="13"/>
      <c r="G21" s="13"/>
      <c r="H21" s="12"/>
      <c r="I21" s="11"/>
    </row>
    <row r="22" spans="1:9" s="10" customFormat="1" ht="16.5" customHeight="1" x14ac:dyDescent="0.25">
      <c r="A22" s="15"/>
      <c r="B22" s="15"/>
      <c r="C22" s="11"/>
      <c r="D22" s="14"/>
      <c r="E22" s="16"/>
      <c r="F22" s="13"/>
      <c r="G22" s="13"/>
      <c r="H22" s="12"/>
      <c r="I22" s="11"/>
    </row>
    <row r="23" spans="1:9" s="10" customFormat="1" ht="16.5" customHeight="1" x14ac:dyDescent="0.25">
      <c r="A23" s="15"/>
      <c r="B23" s="15"/>
      <c r="C23" s="11"/>
      <c r="D23" s="14"/>
      <c r="E23" s="16"/>
      <c r="F23" s="13"/>
      <c r="G23" s="13"/>
      <c r="H23" s="12"/>
      <c r="I23" s="11"/>
    </row>
    <row r="24" spans="1:9" s="10" customFormat="1" ht="16.5" customHeight="1" x14ac:dyDescent="0.25">
      <c r="A24" s="15"/>
      <c r="B24" s="15"/>
      <c r="C24" s="11"/>
      <c r="D24" s="14"/>
      <c r="E24" s="11"/>
      <c r="F24" s="13"/>
      <c r="G24" s="13"/>
      <c r="H24" s="12"/>
      <c r="I24" s="11"/>
    </row>
    <row r="25" spans="1:9" s="5" customFormat="1" ht="16.5" customHeight="1" thickBot="1" x14ac:dyDescent="0.3">
      <c r="A25" s="9"/>
      <c r="B25" s="9"/>
      <c r="C25" s="6"/>
      <c r="D25" s="8"/>
      <c r="E25" s="6" t="s">
        <v>0</v>
      </c>
      <c r="F25" s="7"/>
      <c r="G25" s="7">
        <f>SUM(G9:G22)</f>
        <v>288.3</v>
      </c>
      <c r="H25" s="6"/>
      <c r="I25" s="6"/>
    </row>
    <row r="26" spans="1:9" s="4" customFormat="1" ht="12.75" x14ac:dyDescent="0.2"/>
    <row r="28" spans="1:9" x14ac:dyDescent="0.2">
      <c r="A28" s="2"/>
      <c r="B28" s="2"/>
      <c r="C28" s="2"/>
    </row>
    <row r="29" spans="1:9" x14ac:dyDescent="0.2">
      <c r="A29" s="2"/>
      <c r="B29" s="2"/>
      <c r="C29" s="3"/>
    </row>
    <row r="30" spans="1:9" x14ac:dyDescent="0.2">
      <c r="A30" s="2"/>
      <c r="B30" s="2"/>
      <c r="C3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26" sqref="B26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82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41000</v>
      </c>
      <c r="B9" s="15"/>
      <c r="C9" s="11" t="s">
        <v>26</v>
      </c>
      <c r="D9" s="14"/>
      <c r="E9" s="11" t="s">
        <v>5</v>
      </c>
      <c r="F9" s="13"/>
      <c r="G9" s="13"/>
      <c r="H9" s="12">
        <f>Mar!H17</f>
        <v>11.700000000000003</v>
      </c>
      <c r="I9" s="11"/>
    </row>
    <row r="10" spans="1:9" s="10" customFormat="1" ht="17.25" customHeight="1" x14ac:dyDescent="0.25">
      <c r="A10" s="15">
        <v>41003</v>
      </c>
      <c r="B10" s="15" t="s">
        <v>83</v>
      </c>
      <c r="C10" s="11" t="s">
        <v>84</v>
      </c>
      <c r="D10" s="14" t="s">
        <v>11</v>
      </c>
      <c r="E10" s="16" t="s">
        <v>5</v>
      </c>
      <c r="F10" s="13">
        <v>288.3</v>
      </c>
      <c r="G10" s="13"/>
      <c r="H10" s="12">
        <f t="shared" ref="H10:H27" si="0">H9+F10-G10</f>
        <v>300</v>
      </c>
      <c r="I10" s="11"/>
    </row>
    <row r="11" spans="1:9" s="10" customFormat="1" ht="17.25" customHeight="1" x14ac:dyDescent="0.25">
      <c r="A11" s="15">
        <v>41008</v>
      </c>
      <c r="B11" s="15" t="s">
        <v>86</v>
      </c>
      <c r="C11" s="11" t="s">
        <v>88</v>
      </c>
      <c r="D11" s="14" t="s">
        <v>89</v>
      </c>
      <c r="E11" s="16" t="s">
        <v>5</v>
      </c>
      <c r="F11" s="13"/>
      <c r="G11" s="13">
        <v>9</v>
      </c>
      <c r="H11" s="12">
        <f t="shared" si="0"/>
        <v>291</v>
      </c>
      <c r="I11" s="11"/>
    </row>
    <row r="12" spans="1:9" s="10" customFormat="1" ht="17.25" customHeight="1" x14ac:dyDescent="0.25">
      <c r="A12" s="15">
        <v>41008</v>
      </c>
      <c r="B12" s="15" t="s">
        <v>87</v>
      </c>
      <c r="C12" s="11" t="s">
        <v>92</v>
      </c>
      <c r="D12" s="14" t="s">
        <v>91</v>
      </c>
      <c r="E12" s="16" t="s">
        <v>93</v>
      </c>
      <c r="F12" s="13"/>
      <c r="G12" s="13">
        <v>40</v>
      </c>
      <c r="H12" s="12">
        <f t="shared" si="0"/>
        <v>251</v>
      </c>
      <c r="I12" s="11"/>
    </row>
    <row r="13" spans="1:9" s="10" customFormat="1" ht="17.25" customHeight="1" x14ac:dyDescent="0.25">
      <c r="A13" s="15">
        <v>41012</v>
      </c>
      <c r="B13" s="15" t="s">
        <v>94</v>
      </c>
      <c r="C13" s="11" t="s">
        <v>100</v>
      </c>
      <c r="D13" s="14" t="s">
        <v>2</v>
      </c>
      <c r="E13" s="16" t="s">
        <v>101</v>
      </c>
      <c r="F13" s="13"/>
      <c r="G13" s="13">
        <v>45</v>
      </c>
      <c r="H13" s="12">
        <f t="shared" si="0"/>
        <v>206</v>
      </c>
      <c r="I13" s="11"/>
    </row>
    <row r="14" spans="1:9" s="10" customFormat="1" ht="17.25" customHeight="1" x14ac:dyDescent="0.25">
      <c r="A14" s="15">
        <v>41012</v>
      </c>
      <c r="B14" s="15" t="s">
        <v>95</v>
      </c>
      <c r="C14" s="11" t="s">
        <v>92</v>
      </c>
      <c r="D14" s="14" t="s">
        <v>91</v>
      </c>
      <c r="E14" s="16" t="s">
        <v>93</v>
      </c>
      <c r="F14" s="13"/>
      <c r="G14" s="13">
        <v>40</v>
      </c>
      <c r="H14" s="12">
        <f t="shared" si="0"/>
        <v>166</v>
      </c>
      <c r="I14" s="11"/>
    </row>
    <row r="15" spans="1:9" s="10" customFormat="1" ht="17.25" customHeight="1" x14ac:dyDescent="0.25">
      <c r="A15" s="15">
        <v>41015</v>
      </c>
      <c r="B15" s="15" t="s">
        <v>110</v>
      </c>
      <c r="C15" s="11" t="s">
        <v>84</v>
      </c>
      <c r="D15" s="14" t="s">
        <v>11</v>
      </c>
      <c r="E15" s="16" t="s">
        <v>111</v>
      </c>
      <c r="F15" s="13">
        <v>200</v>
      </c>
      <c r="G15" s="13">
        <v>0</v>
      </c>
      <c r="H15" s="12">
        <f t="shared" si="0"/>
        <v>366</v>
      </c>
      <c r="I15" s="11"/>
    </row>
    <row r="16" spans="1:9" s="10" customFormat="1" ht="16.5" customHeight="1" x14ac:dyDescent="0.25">
      <c r="A16" s="15">
        <v>41015</v>
      </c>
      <c r="B16" s="15" t="s">
        <v>102</v>
      </c>
      <c r="C16" s="11" t="s">
        <v>92</v>
      </c>
      <c r="D16" s="14" t="s">
        <v>91</v>
      </c>
      <c r="E16" s="16" t="s">
        <v>93</v>
      </c>
      <c r="F16" s="13"/>
      <c r="G16" s="13">
        <v>40</v>
      </c>
      <c r="H16" s="12">
        <f t="shared" si="0"/>
        <v>326</v>
      </c>
      <c r="I16" s="11"/>
    </row>
    <row r="17" spans="1:9" s="10" customFormat="1" ht="16.5" customHeight="1" x14ac:dyDescent="0.25">
      <c r="A17" s="15">
        <v>41018</v>
      </c>
      <c r="B17" s="15" t="s">
        <v>103</v>
      </c>
      <c r="C17" s="11" t="s">
        <v>92</v>
      </c>
      <c r="D17" s="14" t="s">
        <v>91</v>
      </c>
      <c r="E17" s="16" t="s">
        <v>93</v>
      </c>
      <c r="F17" s="13"/>
      <c r="G17" s="13">
        <v>40</v>
      </c>
      <c r="H17" s="12">
        <f t="shared" si="0"/>
        <v>286</v>
      </c>
      <c r="I17" s="11"/>
    </row>
    <row r="18" spans="1:9" s="10" customFormat="1" ht="25.5" x14ac:dyDescent="0.25">
      <c r="A18" s="15">
        <v>41022</v>
      </c>
      <c r="B18" s="15" t="s">
        <v>104</v>
      </c>
      <c r="C18" s="16" t="s">
        <v>105</v>
      </c>
      <c r="D18" s="14" t="s">
        <v>91</v>
      </c>
      <c r="E18" s="16" t="s">
        <v>106</v>
      </c>
      <c r="F18" s="13"/>
      <c r="G18" s="13">
        <v>60</v>
      </c>
      <c r="H18" s="12">
        <f t="shared" si="0"/>
        <v>226</v>
      </c>
      <c r="I18" s="11"/>
    </row>
    <row r="19" spans="1:9" s="10" customFormat="1" ht="17.25" customHeight="1" x14ac:dyDescent="0.25">
      <c r="A19" s="15">
        <v>41023</v>
      </c>
      <c r="B19" s="15" t="s">
        <v>107</v>
      </c>
      <c r="C19" s="11" t="s">
        <v>108</v>
      </c>
      <c r="D19" s="14" t="s">
        <v>109</v>
      </c>
      <c r="E19" s="16" t="s">
        <v>5</v>
      </c>
      <c r="F19" s="13"/>
      <c r="G19" s="13">
        <v>24</v>
      </c>
      <c r="H19" s="12">
        <f t="shared" si="0"/>
        <v>202</v>
      </c>
      <c r="I19" s="11"/>
    </row>
    <row r="20" spans="1:9" s="10" customFormat="1" ht="16.5" customHeight="1" x14ac:dyDescent="0.25">
      <c r="A20" s="15">
        <v>41023</v>
      </c>
      <c r="B20" s="15" t="s">
        <v>112</v>
      </c>
      <c r="C20" s="11" t="s">
        <v>113</v>
      </c>
      <c r="D20" s="14" t="s">
        <v>114</v>
      </c>
      <c r="E20" s="16" t="s">
        <v>115</v>
      </c>
      <c r="F20" s="13"/>
      <c r="G20" s="13">
        <v>12</v>
      </c>
      <c r="H20" s="12">
        <f t="shared" si="0"/>
        <v>190</v>
      </c>
      <c r="I20" s="11"/>
    </row>
    <row r="21" spans="1:9" s="10" customFormat="1" ht="16.5" customHeight="1" x14ac:dyDescent="0.25">
      <c r="A21" s="15">
        <v>41025</v>
      </c>
      <c r="B21" s="15" t="s">
        <v>116</v>
      </c>
      <c r="C21" s="11" t="s">
        <v>92</v>
      </c>
      <c r="D21" s="14" t="s">
        <v>91</v>
      </c>
      <c r="E21" s="16" t="s">
        <v>93</v>
      </c>
      <c r="F21" s="13"/>
      <c r="G21" s="13">
        <v>40</v>
      </c>
      <c r="H21" s="12">
        <f t="shared" si="0"/>
        <v>150</v>
      </c>
      <c r="I21" s="11"/>
    </row>
    <row r="22" spans="1:9" s="10" customFormat="1" ht="16.5" customHeight="1" x14ac:dyDescent="0.25">
      <c r="A22" s="15"/>
      <c r="B22" s="15"/>
      <c r="C22" s="11" t="s">
        <v>119</v>
      </c>
      <c r="D22" s="14" t="s">
        <v>91</v>
      </c>
      <c r="E22" s="16" t="s">
        <v>120</v>
      </c>
      <c r="F22" s="13"/>
      <c r="G22" s="13">
        <v>25</v>
      </c>
      <c r="H22" s="12">
        <f t="shared" si="0"/>
        <v>125</v>
      </c>
      <c r="I22" s="11"/>
    </row>
    <row r="23" spans="1:9" s="10" customFormat="1" ht="16.5" customHeight="1" x14ac:dyDescent="0.25">
      <c r="A23" s="15">
        <v>41025</v>
      </c>
      <c r="B23" s="15" t="s">
        <v>117</v>
      </c>
      <c r="C23" s="11" t="s">
        <v>121</v>
      </c>
      <c r="D23" s="14" t="s">
        <v>47</v>
      </c>
      <c r="E23" s="16" t="s">
        <v>122</v>
      </c>
      <c r="F23" s="13"/>
      <c r="G23" s="13">
        <v>6.3</v>
      </c>
      <c r="H23" s="12">
        <f t="shared" si="0"/>
        <v>118.7</v>
      </c>
      <c r="I23" s="11"/>
    </row>
    <row r="24" spans="1:9" s="10" customFormat="1" ht="16.5" customHeight="1" x14ac:dyDescent="0.25">
      <c r="A24" s="15">
        <v>41026</v>
      </c>
      <c r="B24" s="15" t="s">
        <v>118</v>
      </c>
      <c r="C24" s="11" t="s">
        <v>123</v>
      </c>
      <c r="D24" s="14" t="s">
        <v>47</v>
      </c>
      <c r="E24" s="16" t="s">
        <v>5</v>
      </c>
      <c r="F24" s="13"/>
      <c r="G24" s="13">
        <v>13.75</v>
      </c>
      <c r="H24" s="12">
        <f t="shared" si="0"/>
        <v>104.95</v>
      </c>
      <c r="I24" s="11"/>
    </row>
    <row r="25" spans="1:9" s="10" customFormat="1" ht="16.5" customHeight="1" x14ac:dyDescent="0.25">
      <c r="A25" s="15">
        <v>41029</v>
      </c>
      <c r="B25" s="15" t="s">
        <v>130</v>
      </c>
      <c r="C25" s="11" t="s">
        <v>84</v>
      </c>
      <c r="D25" s="14" t="s">
        <v>11</v>
      </c>
      <c r="E25" s="16" t="s">
        <v>5</v>
      </c>
      <c r="F25" s="13">
        <v>395.05</v>
      </c>
      <c r="G25" s="13"/>
      <c r="H25" s="12">
        <f t="shared" si="0"/>
        <v>500</v>
      </c>
      <c r="I25" s="11"/>
    </row>
    <row r="26" spans="1:9" s="10" customFormat="1" ht="16.5" customHeight="1" x14ac:dyDescent="0.25">
      <c r="A26" s="15">
        <v>41026</v>
      </c>
      <c r="B26" s="15" t="s">
        <v>125</v>
      </c>
      <c r="C26" s="11" t="s">
        <v>92</v>
      </c>
      <c r="D26" s="14" t="s">
        <v>91</v>
      </c>
      <c r="E26" s="16" t="s">
        <v>93</v>
      </c>
      <c r="F26" s="13"/>
      <c r="G26" s="13">
        <v>40</v>
      </c>
      <c r="H26" s="12">
        <f t="shared" si="0"/>
        <v>460</v>
      </c>
      <c r="I26" s="11"/>
    </row>
    <row r="27" spans="1:9" s="10" customFormat="1" ht="16.5" customHeight="1" x14ac:dyDescent="0.25">
      <c r="A27" s="15">
        <v>41029</v>
      </c>
      <c r="B27" s="15" t="s">
        <v>126</v>
      </c>
      <c r="C27" s="11" t="s">
        <v>92</v>
      </c>
      <c r="D27" s="14" t="s">
        <v>91</v>
      </c>
      <c r="E27" s="16" t="s">
        <v>93</v>
      </c>
      <c r="F27" s="13"/>
      <c r="G27" s="13">
        <v>40</v>
      </c>
      <c r="H27" s="12">
        <f t="shared" si="0"/>
        <v>420</v>
      </c>
      <c r="I27" s="11"/>
    </row>
    <row r="28" spans="1:9" s="10" customFormat="1" ht="16.5" customHeight="1" x14ac:dyDescent="0.25">
      <c r="A28" s="15"/>
      <c r="B28" s="15"/>
      <c r="C28" s="11"/>
      <c r="D28" s="14"/>
      <c r="E28" s="16"/>
      <c r="F28" s="13"/>
      <c r="G28" s="13"/>
      <c r="H28" s="12"/>
      <c r="I28" s="11"/>
    </row>
    <row r="29" spans="1:9" s="10" customFormat="1" ht="16.5" customHeight="1" x14ac:dyDescent="0.25">
      <c r="A29" s="15"/>
      <c r="B29" s="15"/>
      <c r="C29" s="11"/>
      <c r="D29" s="14"/>
      <c r="E29" s="11"/>
      <c r="F29" s="13"/>
      <c r="G29" s="13"/>
      <c r="H29" s="12"/>
      <c r="I29" s="11"/>
    </row>
    <row r="30" spans="1:9" s="5" customFormat="1" ht="16.5" customHeight="1" thickBot="1" x14ac:dyDescent="0.3">
      <c r="A30" s="9"/>
      <c r="B30" s="9"/>
      <c r="C30" s="6"/>
      <c r="D30" s="8"/>
      <c r="E30" s="6" t="s">
        <v>0</v>
      </c>
      <c r="F30" s="7"/>
      <c r="G30" s="7">
        <f>SUM(G9:G24)</f>
        <v>395.05</v>
      </c>
      <c r="H30" s="6"/>
      <c r="I30" s="6"/>
    </row>
    <row r="31" spans="1:9" s="4" customFormat="1" ht="12.75" x14ac:dyDescent="0.2"/>
    <row r="33" spans="1:3" x14ac:dyDescent="0.2">
      <c r="A33" s="22" t="s">
        <v>85</v>
      </c>
      <c r="B33" s="2"/>
      <c r="C33" s="2"/>
    </row>
    <row r="34" spans="1:3" x14ac:dyDescent="0.2">
      <c r="A34" s="2"/>
      <c r="B34" s="2"/>
      <c r="C34" s="3"/>
    </row>
    <row r="35" spans="1:3" x14ac:dyDescent="0.2">
      <c r="A35" s="2"/>
      <c r="B35" s="2"/>
      <c r="C35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selection activeCell="C24" sqref="C24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124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41030</v>
      </c>
      <c r="B9" s="15"/>
      <c r="C9" s="11" t="s">
        <v>26</v>
      </c>
      <c r="D9" s="14"/>
      <c r="E9" s="11" t="s">
        <v>5</v>
      </c>
      <c r="F9" s="13"/>
      <c r="G9" s="13"/>
      <c r="H9" s="12">
        <f>Apr!H27</f>
        <v>420</v>
      </c>
      <c r="I9" s="11"/>
    </row>
    <row r="10" spans="1:9" s="10" customFormat="1" ht="17.25" customHeight="1" x14ac:dyDescent="0.25">
      <c r="A10" s="15">
        <v>41032</v>
      </c>
      <c r="B10" s="15" t="s">
        <v>127</v>
      </c>
      <c r="C10" s="11" t="s">
        <v>128</v>
      </c>
      <c r="D10" s="14" t="s">
        <v>91</v>
      </c>
      <c r="E10" s="16" t="s">
        <v>129</v>
      </c>
      <c r="F10" s="13"/>
      <c r="G10" s="13">
        <v>43.75</v>
      </c>
      <c r="H10" s="12">
        <f>H9+F10-G10</f>
        <v>376.25</v>
      </c>
      <c r="I10" s="11"/>
    </row>
    <row r="11" spans="1:9" s="10" customFormat="1" ht="17.25" customHeight="1" x14ac:dyDescent="0.25">
      <c r="A11" s="15">
        <v>41032</v>
      </c>
      <c r="B11" s="15" t="s">
        <v>131</v>
      </c>
      <c r="C11" s="11" t="s">
        <v>132</v>
      </c>
      <c r="D11" s="14" t="s">
        <v>91</v>
      </c>
      <c r="E11" s="16" t="s">
        <v>93</v>
      </c>
      <c r="F11" s="13"/>
      <c r="G11" s="13">
        <v>50</v>
      </c>
      <c r="H11" s="12">
        <f t="shared" ref="H11:H20" si="0">H10+F11-G11</f>
        <v>326.25</v>
      </c>
      <c r="I11" s="11"/>
    </row>
    <row r="12" spans="1:9" s="10" customFormat="1" ht="17.25" customHeight="1" x14ac:dyDescent="0.25">
      <c r="A12" s="15">
        <v>41038</v>
      </c>
      <c r="B12" s="15" t="s">
        <v>133</v>
      </c>
      <c r="C12" s="11" t="s">
        <v>134</v>
      </c>
      <c r="D12" s="14" t="s">
        <v>135</v>
      </c>
      <c r="E12" s="16" t="s">
        <v>5</v>
      </c>
      <c r="F12" s="13"/>
      <c r="G12" s="13">
        <v>80</v>
      </c>
      <c r="H12" s="12">
        <f t="shared" si="0"/>
        <v>246.25</v>
      </c>
      <c r="I12" s="11"/>
    </row>
    <row r="13" spans="1:9" s="10" customFormat="1" ht="17.25" customHeight="1" x14ac:dyDescent="0.25">
      <c r="A13" s="15">
        <v>41039</v>
      </c>
      <c r="B13" s="15" t="s">
        <v>136</v>
      </c>
      <c r="C13" s="11" t="s">
        <v>137</v>
      </c>
      <c r="D13" s="14" t="s">
        <v>89</v>
      </c>
      <c r="E13" s="16" t="s">
        <v>138</v>
      </c>
      <c r="F13" s="13"/>
      <c r="G13" s="13">
        <v>27</v>
      </c>
      <c r="H13" s="12">
        <f t="shared" si="0"/>
        <v>219.25</v>
      </c>
      <c r="I13" s="11"/>
    </row>
    <row r="14" spans="1:9" s="10" customFormat="1" ht="17.25" customHeight="1" x14ac:dyDescent="0.25">
      <c r="A14" s="15">
        <v>41039</v>
      </c>
      <c r="B14" s="15" t="s">
        <v>139</v>
      </c>
      <c r="C14" s="11" t="s">
        <v>132</v>
      </c>
      <c r="D14" s="14" t="s">
        <v>91</v>
      </c>
      <c r="E14" s="16" t="s">
        <v>93</v>
      </c>
      <c r="F14" s="13"/>
      <c r="G14" s="13">
        <v>50</v>
      </c>
      <c r="H14" s="12">
        <f t="shared" si="0"/>
        <v>169.25</v>
      </c>
      <c r="I14" s="11"/>
    </row>
    <row r="15" spans="1:9" s="10" customFormat="1" ht="17.25" customHeight="1" x14ac:dyDescent="0.25">
      <c r="A15" s="15">
        <v>41045</v>
      </c>
      <c r="B15" s="15" t="s">
        <v>140</v>
      </c>
      <c r="C15" s="11" t="s">
        <v>141</v>
      </c>
      <c r="D15" s="14" t="s">
        <v>2</v>
      </c>
      <c r="E15" s="16" t="s">
        <v>5</v>
      </c>
      <c r="F15" s="13"/>
      <c r="G15" s="13">
        <v>41.45</v>
      </c>
      <c r="H15" s="12">
        <f t="shared" si="0"/>
        <v>127.8</v>
      </c>
      <c r="I15" s="11"/>
    </row>
    <row r="16" spans="1:9" s="10" customFormat="1" ht="16.5" customHeight="1" x14ac:dyDescent="0.25">
      <c r="A16" s="15">
        <v>41046</v>
      </c>
      <c r="B16" s="15" t="s">
        <v>142</v>
      </c>
      <c r="C16" s="11" t="s">
        <v>132</v>
      </c>
      <c r="D16" s="14" t="s">
        <v>91</v>
      </c>
      <c r="E16" s="16" t="s">
        <v>93</v>
      </c>
      <c r="F16" s="13"/>
      <c r="G16" s="13">
        <v>40</v>
      </c>
      <c r="H16" s="12">
        <f t="shared" si="0"/>
        <v>87.8</v>
      </c>
      <c r="I16" s="11"/>
    </row>
    <row r="17" spans="1:9" s="10" customFormat="1" ht="16.5" customHeight="1" x14ac:dyDescent="0.25">
      <c r="A17" s="15">
        <v>41046</v>
      </c>
      <c r="B17" s="15" t="s">
        <v>146</v>
      </c>
      <c r="C17" s="11" t="s">
        <v>151</v>
      </c>
      <c r="D17" s="14" t="s">
        <v>11</v>
      </c>
      <c r="E17" s="16" t="s">
        <v>5</v>
      </c>
      <c r="F17" s="13">
        <v>412.2</v>
      </c>
      <c r="G17" s="13"/>
      <c r="H17" s="12">
        <f t="shared" si="0"/>
        <v>500</v>
      </c>
      <c r="I17" s="11"/>
    </row>
    <row r="18" spans="1:9" s="10" customFormat="1" ht="18" customHeight="1" x14ac:dyDescent="0.25">
      <c r="A18" s="15">
        <v>41047</v>
      </c>
      <c r="B18" s="15" t="s">
        <v>143</v>
      </c>
      <c r="C18" s="11" t="s">
        <v>144</v>
      </c>
      <c r="D18" s="14" t="s">
        <v>91</v>
      </c>
      <c r="E18" s="16" t="s">
        <v>145</v>
      </c>
      <c r="F18" s="13"/>
      <c r="G18" s="13">
        <v>30</v>
      </c>
      <c r="H18" s="12">
        <f t="shared" si="0"/>
        <v>470</v>
      </c>
      <c r="I18" s="11"/>
    </row>
    <row r="19" spans="1:9" s="10" customFormat="1" ht="17.25" customHeight="1" x14ac:dyDescent="0.25">
      <c r="A19" s="15">
        <v>41053</v>
      </c>
      <c r="B19" s="15" t="s">
        <v>147</v>
      </c>
      <c r="C19" s="11" t="s">
        <v>132</v>
      </c>
      <c r="D19" s="14" t="s">
        <v>91</v>
      </c>
      <c r="E19" s="16" t="s">
        <v>93</v>
      </c>
      <c r="F19" s="13"/>
      <c r="G19" s="13">
        <v>40</v>
      </c>
      <c r="H19" s="12">
        <f t="shared" si="0"/>
        <v>430</v>
      </c>
      <c r="I19" s="11"/>
    </row>
    <row r="20" spans="1:9" s="10" customFormat="1" ht="16.5" customHeight="1" x14ac:dyDescent="0.25">
      <c r="A20" s="15">
        <v>41054</v>
      </c>
      <c r="B20" s="15" t="s">
        <v>148</v>
      </c>
      <c r="C20" s="11" t="s">
        <v>100</v>
      </c>
      <c r="D20" s="14" t="s">
        <v>47</v>
      </c>
      <c r="E20" s="16" t="s">
        <v>150</v>
      </c>
      <c r="F20" s="13"/>
      <c r="G20" s="13">
        <v>12</v>
      </c>
      <c r="H20" s="12">
        <f t="shared" si="0"/>
        <v>418</v>
      </c>
      <c r="I20" s="11"/>
    </row>
    <row r="21" spans="1:9" s="10" customFormat="1" ht="16.5" customHeight="1" x14ac:dyDescent="0.25">
      <c r="A21" s="15">
        <v>41057</v>
      </c>
      <c r="B21" s="15" t="s">
        <v>149</v>
      </c>
      <c r="C21" s="11" t="s">
        <v>132</v>
      </c>
      <c r="D21" s="14" t="s">
        <v>91</v>
      </c>
      <c r="E21" s="16" t="s">
        <v>93</v>
      </c>
      <c r="F21" s="13"/>
      <c r="G21" s="13">
        <v>40</v>
      </c>
      <c r="H21" s="12">
        <f>H20+F21-G21</f>
        <v>378</v>
      </c>
      <c r="I21" s="11"/>
    </row>
    <row r="22" spans="1:9" s="10" customFormat="1" ht="16.5" customHeight="1" x14ac:dyDescent="0.25">
      <c r="A22" s="15"/>
      <c r="B22" s="15"/>
      <c r="C22" s="11"/>
      <c r="D22" s="14"/>
      <c r="E22" s="16"/>
      <c r="F22" s="13"/>
      <c r="G22" s="13"/>
      <c r="H22" s="12"/>
      <c r="I22" s="11"/>
    </row>
    <row r="23" spans="1:9" s="10" customFormat="1" ht="16.5" customHeight="1" x14ac:dyDescent="0.25">
      <c r="A23" s="15"/>
      <c r="B23" s="15"/>
      <c r="C23" s="11"/>
      <c r="D23" s="14"/>
      <c r="E23" s="16"/>
      <c r="F23" s="13"/>
      <c r="G23" s="13"/>
      <c r="H23" s="12"/>
      <c r="I23" s="11"/>
    </row>
    <row r="24" spans="1:9" s="10" customFormat="1" ht="16.5" customHeight="1" x14ac:dyDescent="0.25">
      <c r="A24" s="15"/>
      <c r="B24" s="15"/>
      <c r="C24" s="11"/>
      <c r="D24" s="14"/>
      <c r="E24" s="16"/>
      <c r="F24" s="13"/>
      <c r="G24" s="13"/>
      <c r="H24" s="12"/>
      <c r="I24" s="11"/>
    </row>
    <row r="25" spans="1:9" s="10" customFormat="1" ht="16.5" customHeight="1" x14ac:dyDescent="0.25">
      <c r="A25" s="15"/>
      <c r="B25" s="15"/>
      <c r="C25" s="11"/>
      <c r="D25" s="14"/>
      <c r="E25" s="11"/>
      <c r="F25" s="13"/>
      <c r="G25" s="13"/>
      <c r="H25" s="12"/>
      <c r="I25" s="11"/>
    </row>
    <row r="26" spans="1:9" s="5" customFormat="1" ht="16.5" customHeight="1" thickBot="1" x14ac:dyDescent="0.3">
      <c r="A26" s="9"/>
      <c r="B26" s="9"/>
      <c r="C26" s="6"/>
      <c r="D26" s="8"/>
      <c r="E26" s="6" t="s">
        <v>0</v>
      </c>
      <c r="F26" s="7"/>
      <c r="G26" s="7">
        <f>SUM(G9:G24)</f>
        <v>454.2</v>
      </c>
      <c r="H26" s="6"/>
      <c r="I26" s="6"/>
    </row>
    <row r="27" spans="1:9" s="4" customFormat="1" ht="12.75" x14ac:dyDescent="0.2"/>
    <row r="29" spans="1:9" x14ac:dyDescent="0.2">
      <c r="A29" s="22" t="s">
        <v>85</v>
      </c>
      <c r="B29" s="2"/>
      <c r="C29" s="2"/>
    </row>
    <row r="30" spans="1:9" x14ac:dyDescent="0.2">
      <c r="A30" s="2"/>
      <c r="B30" s="2"/>
      <c r="C30" s="3"/>
    </row>
    <row r="31" spans="1:9" x14ac:dyDescent="0.2">
      <c r="A31" s="2"/>
      <c r="B31" s="2"/>
      <c r="C31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B28" sqref="B28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152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41061</v>
      </c>
      <c r="B9" s="15"/>
      <c r="C9" s="11" t="s">
        <v>26</v>
      </c>
      <c r="D9" s="14"/>
      <c r="E9" s="11"/>
      <c r="F9" s="13"/>
      <c r="G9" s="13"/>
      <c r="H9" s="12">
        <f>May!H21</f>
        <v>378</v>
      </c>
      <c r="I9" s="11"/>
    </row>
    <row r="10" spans="1:9" s="10" customFormat="1" ht="17.25" customHeight="1" x14ac:dyDescent="0.25">
      <c r="A10" s="15">
        <v>41065</v>
      </c>
      <c r="B10" s="15" t="s">
        <v>153</v>
      </c>
      <c r="C10" s="11" t="s">
        <v>132</v>
      </c>
      <c r="D10" s="14" t="s">
        <v>91</v>
      </c>
      <c r="E10" s="16" t="s">
        <v>93</v>
      </c>
      <c r="F10" s="13"/>
      <c r="G10" s="13">
        <v>40</v>
      </c>
      <c r="H10" s="12">
        <f>H9+F10-G10</f>
        <v>338</v>
      </c>
      <c r="I10" s="11"/>
    </row>
    <row r="11" spans="1:9" s="10" customFormat="1" ht="17.25" customHeight="1" x14ac:dyDescent="0.25">
      <c r="A11" s="15">
        <v>41066</v>
      </c>
      <c r="B11" s="15" t="s">
        <v>154</v>
      </c>
      <c r="C11" s="11" t="s">
        <v>49</v>
      </c>
      <c r="D11" s="14" t="s">
        <v>2</v>
      </c>
      <c r="E11" s="16" t="s">
        <v>155</v>
      </c>
      <c r="F11" s="13"/>
      <c r="G11" s="13">
        <v>40</v>
      </c>
      <c r="H11" s="12">
        <f t="shared" ref="H11:H20" si="0">H10+F11-G11</f>
        <v>298</v>
      </c>
      <c r="I11" s="11"/>
    </row>
    <row r="12" spans="1:9" s="10" customFormat="1" ht="17.25" customHeight="1" x14ac:dyDescent="0.25">
      <c r="A12" s="15">
        <v>41066</v>
      </c>
      <c r="B12" s="15" t="s">
        <v>156</v>
      </c>
      <c r="C12" s="11" t="s">
        <v>132</v>
      </c>
      <c r="D12" s="14" t="s">
        <v>91</v>
      </c>
      <c r="E12" s="16" t="s">
        <v>93</v>
      </c>
      <c r="F12" s="13"/>
      <c r="G12" s="13">
        <v>40</v>
      </c>
      <c r="H12" s="12">
        <f t="shared" si="0"/>
        <v>258</v>
      </c>
      <c r="I12" s="11"/>
    </row>
    <row r="13" spans="1:9" s="10" customFormat="1" ht="17.25" customHeight="1" x14ac:dyDescent="0.25">
      <c r="A13" s="15">
        <v>41068</v>
      </c>
      <c r="B13" s="15" t="s">
        <v>157</v>
      </c>
      <c r="C13" s="11" t="s">
        <v>132</v>
      </c>
      <c r="D13" s="14" t="s">
        <v>91</v>
      </c>
      <c r="E13" s="16" t="s">
        <v>93</v>
      </c>
      <c r="F13" s="13"/>
      <c r="G13" s="13">
        <v>40</v>
      </c>
      <c r="H13" s="12">
        <f t="shared" si="0"/>
        <v>218</v>
      </c>
      <c r="I13" s="11"/>
    </row>
    <row r="14" spans="1:9" s="10" customFormat="1" ht="17.25" customHeight="1" x14ac:dyDescent="0.25">
      <c r="A14" s="15">
        <v>41071</v>
      </c>
      <c r="B14" s="15" t="s">
        <v>158</v>
      </c>
      <c r="C14" s="11" t="s">
        <v>159</v>
      </c>
      <c r="D14" s="14" t="s">
        <v>47</v>
      </c>
      <c r="E14" s="16" t="s">
        <v>160</v>
      </c>
      <c r="F14" s="13"/>
      <c r="G14" s="13">
        <v>97</v>
      </c>
      <c r="H14" s="12">
        <f t="shared" si="0"/>
        <v>121</v>
      </c>
      <c r="I14" s="11"/>
    </row>
    <row r="15" spans="1:9" s="10" customFormat="1" ht="17.25" customHeight="1" x14ac:dyDescent="0.25">
      <c r="A15" s="15">
        <v>41074</v>
      </c>
      <c r="B15" s="15" t="s">
        <v>161</v>
      </c>
      <c r="C15" s="11" t="s">
        <v>162</v>
      </c>
      <c r="D15" s="14" t="s">
        <v>2</v>
      </c>
      <c r="E15" s="16" t="s">
        <v>163</v>
      </c>
      <c r="F15" s="13"/>
      <c r="G15" s="13">
        <v>70</v>
      </c>
      <c r="H15" s="12">
        <f t="shared" si="0"/>
        <v>51</v>
      </c>
      <c r="I15" s="11"/>
    </row>
    <row r="16" spans="1:9" s="10" customFormat="1" ht="16.5" customHeight="1" x14ac:dyDescent="0.25">
      <c r="A16" s="15">
        <v>41074</v>
      </c>
      <c r="B16" s="15" t="s">
        <v>164</v>
      </c>
      <c r="C16" s="11" t="s">
        <v>165</v>
      </c>
      <c r="D16" s="14" t="s">
        <v>11</v>
      </c>
      <c r="E16" s="16" t="s">
        <v>55</v>
      </c>
      <c r="F16" s="13"/>
      <c r="G16" s="13">
        <v>16.8</v>
      </c>
      <c r="H16" s="12">
        <f t="shared" si="0"/>
        <v>34.200000000000003</v>
      </c>
      <c r="I16" s="11"/>
    </row>
    <row r="17" spans="1:9" s="10" customFormat="1" ht="16.5" customHeight="1" x14ac:dyDescent="0.25">
      <c r="A17" s="15">
        <v>41074</v>
      </c>
      <c r="B17" s="15" t="s">
        <v>166</v>
      </c>
      <c r="C17" s="11" t="s">
        <v>167</v>
      </c>
      <c r="D17" s="14" t="s">
        <v>2</v>
      </c>
      <c r="E17" s="16"/>
      <c r="F17" s="13"/>
      <c r="G17" s="13">
        <v>0.9</v>
      </c>
      <c r="H17" s="12">
        <f t="shared" si="0"/>
        <v>33.300000000000004</v>
      </c>
      <c r="I17" s="11"/>
    </row>
    <row r="18" spans="1:9" s="10" customFormat="1" ht="18" customHeight="1" x14ac:dyDescent="0.25">
      <c r="A18" s="15">
        <v>41074</v>
      </c>
      <c r="B18" s="15" t="s">
        <v>175</v>
      </c>
      <c r="C18" s="11" t="s">
        <v>18</v>
      </c>
      <c r="D18" s="14" t="s">
        <v>11</v>
      </c>
      <c r="E18" s="16" t="s">
        <v>55</v>
      </c>
      <c r="F18" s="13">
        <v>466.7</v>
      </c>
      <c r="G18" s="13"/>
      <c r="H18" s="12">
        <f t="shared" si="0"/>
        <v>500</v>
      </c>
      <c r="I18" s="11"/>
    </row>
    <row r="19" spans="1:9" s="10" customFormat="1" ht="17.25" customHeight="1" x14ac:dyDescent="0.25">
      <c r="A19" s="15">
        <v>41075</v>
      </c>
      <c r="B19" s="15" t="s">
        <v>168</v>
      </c>
      <c r="C19" s="11" t="s">
        <v>169</v>
      </c>
      <c r="D19" s="14" t="s">
        <v>91</v>
      </c>
      <c r="E19" s="16" t="s">
        <v>170</v>
      </c>
      <c r="F19" s="13"/>
      <c r="G19" s="13">
        <v>50</v>
      </c>
      <c r="H19" s="12">
        <f t="shared" si="0"/>
        <v>450</v>
      </c>
      <c r="I19" s="11"/>
    </row>
    <row r="20" spans="1:9" s="10" customFormat="1" ht="16.5" customHeight="1" x14ac:dyDescent="0.25">
      <c r="A20" s="15">
        <v>41075</v>
      </c>
      <c r="B20" s="15" t="s">
        <v>171</v>
      </c>
      <c r="C20" s="11" t="s">
        <v>132</v>
      </c>
      <c r="D20" s="14" t="s">
        <v>91</v>
      </c>
      <c r="E20" s="16" t="s">
        <v>93</v>
      </c>
      <c r="F20" s="13"/>
      <c r="G20" s="13">
        <v>40</v>
      </c>
      <c r="H20" s="12">
        <f t="shared" si="0"/>
        <v>410</v>
      </c>
      <c r="I20" s="11"/>
    </row>
    <row r="21" spans="1:9" s="10" customFormat="1" ht="16.5" customHeight="1" x14ac:dyDescent="0.25">
      <c r="A21" s="15">
        <v>41079</v>
      </c>
      <c r="B21" s="15" t="s">
        <v>172</v>
      </c>
      <c r="C21" s="11" t="s">
        <v>173</v>
      </c>
      <c r="D21" s="14" t="s">
        <v>89</v>
      </c>
      <c r="E21" s="16" t="s">
        <v>174</v>
      </c>
      <c r="F21" s="13"/>
      <c r="G21" s="13">
        <v>38</v>
      </c>
      <c r="H21" s="12">
        <f>H20+F21-G21</f>
        <v>372</v>
      </c>
      <c r="I21" s="11"/>
    </row>
    <row r="22" spans="1:9" s="10" customFormat="1" ht="16.5" customHeight="1" x14ac:dyDescent="0.25">
      <c r="A22" s="15">
        <v>41079</v>
      </c>
      <c r="B22" s="15" t="s">
        <v>176</v>
      </c>
      <c r="C22" s="11" t="s">
        <v>132</v>
      </c>
      <c r="D22" s="14" t="s">
        <v>91</v>
      </c>
      <c r="E22" s="16" t="s">
        <v>93</v>
      </c>
      <c r="F22" s="13"/>
      <c r="G22" s="13">
        <v>40</v>
      </c>
      <c r="H22" s="12">
        <f t="shared" ref="H22:H28" si="1">H21+F22-G22</f>
        <v>332</v>
      </c>
      <c r="I22" s="11"/>
    </row>
    <row r="23" spans="1:9" s="10" customFormat="1" ht="16.5" customHeight="1" x14ac:dyDescent="0.25">
      <c r="A23" s="15">
        <v>41080</v>
      </c>
      <c r="B23" s="15" t="s">
        <v>177</v>
      </c>
      <c r="C23" s="11" t="s">
        <v>179</v>
      </c>
      <c r="D23" s="14" t="s">
        <v>11</v>
      </c>
      <c r="E23" s="16" t="s">
        <v>178</v>
      </c>
      <c r="F23" s="13"/>
      <c r="G23" s="13">
        <v>9.1999999999999993</v>
      </c>
      <c r="H23" s="12">
        <f t="shared" si="1"/>
        <v>322.8</v>
      </c>
      <c r="I23" s="11"/>
    </row>
    <row r="24" spans="1:9" s="10" customFormat="1" ht="16.5" customHeight="1" x14ac:dyDescent="0.25">
      <c r="A24" s="15">
        <v>41082</v>
      </c>
      <c r="B24" s="15" t="s">
        <v>180</v>
      </c>
      <c r="C24" s="11" t="s">
        <v>181</v>
      </c>
      <c r="D24" s="14" t="s">
        <v>2</v>
      </c>
      <c r="E24" s="16" t="s">
        <v>55</v>
      </c>
      <c r="F24" s="13"/>
      <c r="G24" s="13">
        <v>40</v>
      </c>
      <c r="H24" s="12">
        <f t="shared" si="1"/>
        <v>282.8</v>
      </c>
      <c r="I24" s="11"/>
    </row>
    <row r="25" spans="1:9" s="10" customFormat="1" ht="16.5" customHeight="1" x14ac:dyDescent="0.25">
      <c r="A25" s="15">
        <v>41082</v>
      </c>
      <c r="B25" s="15" t="s">
        <v>182</v>
      </c>
      <c r="C25" s="11" t="s">
        <v>181</v>
      </c>
      <c r="D25" s="14" t="s">
        <v>2</v>
      </c>
      <c r="E25" s="16" t="s">
        <v>55</v>
      </c>
      <c r="F25" s="13"/>
      <c r="G25" s="13">
        <v>40</v>
      </c>
      <c r="H25" s="12">
        <f t="shared" si="1"/>
        <v>242.8</v>
      </c>
      <c r="I25" s="11"/>
    </row>
    <row r="26" spans="1:9" s="10" customFormat="1" ht="16.5" customHeight="1" x14ac:dyDescent="0.25">
      <c r="A26" s="15">
        <v>41086</v>
      </c>
      <c r="B26" s="15" t="s">
        <v>183</v>
      </c>
      <c r="C26" s="11" t="s">
        <v>184</v>
      </c>
      <c r="D26" s="14" t="s">
        <v>2</v>
      </c>
      <c r="E26" s="16" t="s">
        <v>185</v>
      </c>
      <c r="F26" s="13"/>
      <c r="G26" s="13">
        <v>10.9</v>
      </c>
      <c r="H26" s="12">
        <f t="shared" si="1"/>
        <v>231.9</v>
      </c>
      <c r="I26" s="11"/>
    </row>
    <row r="27" spans="1:9" s="10" customFormat="1" ht="16.5" customHeight="1" x14ac:dyDescent="0.25">
      <c r="A27" s="15">
        <v>41086</v>
      </c>
      <c r="B27" s="15" t="s">
        <v>186</v>
      </c>
      <c r="C27" s="11" t="s">
        <v>188</v>
      </c>
      <c r="D27" s="14" t="s">
        <v>11</v>
      </c>
      <c r="E27" s="16" t="s">
        <v>187</v>
      </c>
      <c r="F27" s="13"/>
      <c r="G27" s="13">
        <v>12.6</v>
      </c>
      <c r="H27" s="12">
        <f t="shared" si="1"/>
        <v>219.3</v>
      </c>
      <c r="I27" s="11"/>
    </row>
    <row r="28" spans="1:9" s="10" customFormat="1" ht="16.5" customHeight="1" x14ac:dyDescent="0.25">
      <c r="A28" s="15">
        <v>41087</v>
      </c>
      <c r="B28" s="15" t="s">
        <v>189</v>
      </c>
      <c r="C28" s="11" t="s">
        <v>190</v>
      </c>
      <c r="D28" s="14" t="s">
        <v>11</v>
      </c>
      <c r="E28" s="16" t="s">
        <v>187</v>
      </c>
      <c r="F28" s="13"/>
      <c r="G28" s="13">
        <v>6.3</v>
      </c>
      <c r="H28" s="12">
        <f t="shared" si="1"/>
        <v>213</v>
      </c>
      <c r="I28" s="11"/>
    </row>
    <row r="29" spans="1:9" s="10" customFormat="1" ht="16.5" customHeight="1" x14ac:dyDescent="0.25">
      <c r="A29" s="15"/>
      <c r="B29" s="15"/>
      <c r="C29" s="11"/>
      <c r="D29" s="14"/>
      <c r="E29" s="16"/>
      <c r="F29" s="13"/>
      <c r="G29" s="13"/>
      <c r="H29" s="12"/>
      <c r="I29" s="11"/>
    </row>
    <row r="30" spans="1:9" s="10" customFormat="1" ht="16.5" customHeight="1" x14ac:dyDescent="0.25">
      <c r="A30" s="15"/>
      <c r="B30" s="15"/>
      <c r="C30" s="11"/>
      <c r="D30" s="14"/>
      <c r="E30" s="11"/>
      <c r="F30" s="13"/>
      <c r="G30" s="13"/>
      <c r="H30" s="12"/>
      <c r="I30" s="11"/>
    </row>
    <row r="31" spans="1:9" s="5" customFormat="1" ht="16.5" customHeight="1" thickBot="1" x14ac:dyDescent="0.3">
      <c r="A31" s="9"/>
      <c r="B31" s="9"/>
      <c r="C31" s="6"/>
      <c r="D31" s="8"/>
      <c r="E31" s="6" t="s">
        <v>0</v>
      </c>
      <c r="F31" s="7"/>
      <c r="G31" s="7">
        <f>SUM(G9:G29)</f>
        <v>631.70000000000005</v>
      </c>
      <c r="H31" s="6"/>
      <c r="I31" s="6"/>
    </row>
    <row r="32" spans="1:9" s="4" customFormat="1" ht="12.75" x14ac:dyDescent="0.2"/>
    <row r="34" spans="1:3" x14ac:dyDescent="0.2">
      <c r="A34" s="22" t="s">
        <v>85</v>
      </c>
      <c r="B34" s="2"/>
      <c r="C34" s="2"/>
    </row>
    <row r="35" spans="1:3" x14ac:dyDescent="0.2">
      <c r="A35" s="2"/>
      <c r="B35" s="2"/>
      <c r="C35" s="3"/>
    </row>
    <row r="36" spans="1:3" x14ac:dyDescent="0.2">
      <c r="A36" s="2"/>
      <c r="B36" s="2"/>
      <c r="C36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4" workbookViewId="0">
      <selection activeCell="G23" sqref="G23:G31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191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41091</v>
      </c>
      <c r="B9" s="15"/>
      <c r="C9" s="11" t="s">
        <v>26</v>
      </c>
      <c r="D9" s="14"/>
      <c r="E9" s="11" t="s">
        <v>192</v>
      </c>
      <c r="F9" s="13"/>
      <c r="G9" s="13"/>
      <c r="H9" s="12">
        <f>June!H28</f>
        <v>213</v>
      </c>
      <c r="I9" s="11"/>
    </row>
    <row r="10" spans="1:9" s="10" customFormat="1" ht="25.5" x14ac:dyDescent="0.25">
      <c r="A10" s="15">
        <v>41092</v>
      </c>
      <c r="B10" s="15" t="s">
        <v>197</v>
      </c>
      <c r="C10" s="11" t="s">
        <v>193</v>
      </c>
      <c r="D10" s="14" t="s">
        <v>194</v>
      </c>
      <c r="E10" s="16" t="s">
        <v>195</v>
      </c>
      <c r="F10" s="13"/>
      <c r="G10" s="13">
        <v>150</v>
      </c>
      <c r="H10" s="12">
        <f>H9+F10-G10</f>
        <v>63</v>
      </c>
      <c r="I10" s="11"/>
    </row>
    <row r="11" spans="1:9" s="10" customFormat="1" ht="17.25" customHeight="1" x14ac:dyDescent="0.25">
      <c r="A11" s="15">
        <v>41092</v>
      </c>
      <c r="B11" s="15" t="s">
        <v>198</v>
      </c>
      <c r="C11" s="11" t="s">
        <v>132</v>
      </c>
      <c r="D11" s="14" t="s">
        <v>91</v>
      </c>
      <c r="E11" s="16" t="s">
        <v>93</v>
      </c>
      <c r="F11" s="13"/>
      <c r="G11" s="13">
        <v>40</v>
      </c>
      <c r="H11" s="12">
        <f t="shared" ref="H11:H12" si="0">H10+F11-G11</f>
        <v>23</v>
      </c>
      <c r="I11" s="11"/>
    </row>
    <row r="12" spans="1:9" s="10" customFormat="1" ht="17.25" customHeight="1" x14ac:dyDescent="0.25">
      <c r="A12" s="15">
        <v>41093</v>
      </c>
      <c r="B12" s="15" t="s">
        <v>196</v>
      </c>
      <c r="C12" s="11" t="s">
        <v>18</v>
      </c>
      <c r="D12" s="14" t="s">
        <v>11</v>
      </c>
      <c r="E12" s="16" t="s">
        <v>5</v>
      </c>
      <c r="F12" s="13">
        <v>477</v>
      </c>
      <c r="G12" s="13"/>
      <c r="H12" s="12">
        <f t="shared" si="0"/>
        <v>500</v>
      </c>
      <c r="I12" s="11"/>
    </row>
    <row r="13" spans="1:9" s="10" customFormat="1" ht="17.25" customHeight="1" x14ac:dyDescent="0.25">
      <c r="A13" s="15">
        <v>41092</v>
      </c>
      <c r="B13" s="15" t="s">
        <v>199</v>
      </c>
      <c r="C13" s="11" t="s">
        <v>200</v>
      </c>
      <c r="D13" s="14" t="s">
        <v>47</v>
      </c>
      <c r="E13" s="16" t="s">
        <v>5</v>
      </c>
      <c r="F13" s="13"/>
      <c r="G13" s="13">
        <v>23.45</v>
      </c>
      <c r="H13" s="12">
        <f t="shared" ref="H13:H20" si="1">H12+F13-G13</f>
        <v>476.55</v>
      </c>
      <c r="I13" s="11"/>
    </row>
    <row r="14" spans="1:9" s="10" customFormat="1" ht="17.25" customHeight="1" x14ac:dyDescent="0.25">
      <c r="A14" s="15">
        <v>41093</v>
      </c>
      <c r="B14" s="15" t="s">
        <v>201</v>
      </c>
      <c r="C14" s="11" t="s">
        <v>202</v>
      </c>
      <c r="D14" s="14" t="s">
        <v>11</v>
      </c>
      <c r="E14" s="16" t="s">
        <v>5</v>
      </c>
      <c r="F14" s="13"/>
      <c r="G14" s="13">
        <v>6</v>
      </c>
      <c r="H14" s="12">
        <f t="shared" si="1"/>
        <v>470.55</v>
      </c>
      <c r="I14" s="11"/>
    </row>
    <row r="15" spans="1:9" s="10" customFormat="1" ht="17.25" customHeight="1" x14ac:dyDescent="0.25">
      <c r="A15" s="15">
        <v>41093</v>
      </c>
      <c r="B15" s="15" t="s">
        <v>203</v>
      </c>
      <c r="C15" s="11" t="s">
        <v>210</v>
      </c>
      <c r="D15" s="14" t="s">
        <v>91</v>
      </c>
      <c r="E15" s="16" t="s">
        <v>211</v>
      </c>
      <c r="F15" s="13"/>
      <c r="G15" s="13">
        <v>3</v>
      </c>
      <c r="H15" s="12">
        <f t="shared" si="1"/>
        <v>467.55</v>
      </c>
      <c r="I15" s="11"/>
    </row>
    <row r="16" spans="1:9" s="10" customFormat="1" ht="16.5" customHeight="1" x14ac:dyDescent="0.25">
      <c r="A16" s="15">
        <v>41094</v>
      </c>
      <c r="B16" s="15" t="s">
        <v>204</v>
      </c>
      <c r="C16" s="11" t="s">
        <v>214</v>
      </c>
      <c r="D16" s="14" t="s">
        <v>2</v>
      </c>
      <c r="E16" s="16" t="s">
        <v>5</v>
      </c>
      <c r="F16" s="13"/>
      <c r="G16" s="13">
        <v>6</v>
      </c>
      <c r="H16" s="12">
        <f t="shared" si="1"/>
        <v>461.55</v>
      </c>
      <c r="I16" s="11"/>
    </row>
    <row r="17" spans="1:9" s="10" customFormat="1" ht="16.5" customHeight="1" x14ac:dyDescent="0.25">
      <c r="A17" s="15">
        <v>41094</v>
      </c>
      <c r="B17" s="15" t="s">
        <v>205</v>
      </c>
      <c r="C17" s="11" t="s">
        <v>212</v>
      </c>
      <c r="D17" s="14" t="s">
        <v>47</v>
      </c>
      <c r="E17" s="16" t="s">
        <v>213</v>
      </c>
      <c r="F17" s="13"/>
      <c r="G17" s="13">
        <v>6.55</v>
      </c>
      <c r="H17" s="12">
        <f t="shared" si="1"/>
        <v>455</v>
      </c>
      <c r="I17" s="11"/>
    </row>
    <row r="18" spans="1:9" s="10" customFormat="1" ht="18" customHeight="1" x14ac:dyDescent="0.25">
      <c r="A18" s="15">
        <v>41094</v>
      </c>
      <c r="B18" s="15" t="s">
        <v>206</v>
      </c>
      <c r="C18" s="11" t="s">
        <v>220</v>
      </c>
      <c r="D18" s="14" t="s">
        <v>47</v>
      </c>
      <c r="E18" s="16" t="s">
        <v>221</v>
      </c>
      <c r="F18" s="13"/>
      <c r="G18" s="13">
        <v>8</v>
      </c>
      <c r="H18" s="12">
        <f t="shared" si="1"/>
        <v>447</v>
      </c>
      <c r="I18" s="11"/>
    </row>
    <row r="19" spans="1:9" s="10" customFormat="1" ht="17.25" customHeight="1" x14ac:dyDescent="0.25">
      <c r="A19" s="15">
        <v>41095</v>
      </c>
      <c r="B19" s="15" t="s">
        <v>207</v>
      </c>
      <c r="C19" s="11" t="s">
        <v>132</v>
      </c>
      <c r="D19" s="14" t="s">
        <v>91</v>
      </c>
      <c r="E19" s="16" t="s">
        <v>93</v>
      </c>
      <c r="F19" s="13"/>
      <c r="G19" s="13">
        <v>40</v>
      </c>
      <c r="H19" s="12">
        <f t="shared" si="1"/>
        <v>407</v>
      </c>
      <c r="I19" s="11"/>
    </row>
    <row r="20" spans="1:9" s="10" customFormat="1" ht="16.5" customHeight="1" x14ac:dyDescent="0.25">
      <c r="A20" s="15">
        <v>41096</v>
      </c>
      <c r="B20" s="15" t="s">
        <v>208</v>
      </c>
      <c r="C20" s="11" t="s">
        <v>215</v>
      </c>
      <c r="D20" s="14" t="s">
        <v>47</v>
      </c>
      <c r="E20" s="16" t="s">
        <v>216</v>
      </c>
      <c r="F20" s="13"/>
      <c r="G20" s="13">
        <v>60</v>
      </c>
      <c r="H20" s="12">
        <f t="shared" si="1"/>
        <v>347</v>
      </c>
      <c r="I20" s="11"/>
    </row>
    <row r="21" spans="1:9" s="10" customFormat="1" ht="16.5" customHeight="1" x14ac:dyDescent="0.25">
      <c r="A21" s="15">
        <v>41099</v>
      </c>
      <c r="B21" s="15" t="s">
        <v>209</v>
      </c>
      <c r="C21" s="11" t="s">
        <v>217</v>
      </c>
      <c r="D21" s="14" t="s">
        <v>218</v>
      </c>
      <c r="E21" s="16" t="s">
        <v>219</v>
      </c>
      <c r="F21" s="13"/>
      <c r="G21" s="13">
        <v>300</v>
      </c>
      <c r="H21" s="12">
        <f>H20+F21-G21</f>
        <v>47</v>
      </c>
      <c r="I21" s="11"/>
    </row>
    <row r="22" spans="1:9" s="10" customFormat="1" ht="16.5" customHeight="1" x14ac:dyDescent="0.25">
      <c r="A22" s="15">
        <v>41100</v>
      </c>
      <c r="B22" s="15" t="s">
        <v>222</v>
      </c>
      <c r="C22" s="11" t="s">
        <v>18</v>
      </c>
      <c r="D22" s="14" t="s">
        <v>11</v>
      </c>
      <c r="E22" s="16" t="s">
        <v>5</v>
      </c>
      <c r="F22" s="13">
        <v>453</v>
      </c>
      <c r="G22" s="13"/>
      <c r="H22" s="12">
        <f>H21+F22-G22</f>
        <v>500</v>
      </c>
      <c r="I22" s="11"/>
    </row>
    <row r="23" spans="1:9" s="10" customFormat="1" ht="16.5" customHeight="1" x14ac:dyDescent="0.25">
      <c r="A23" s="15">
        <v>41102</v>
      </c>
      <c r="B23" s="15" t="s">
        <v>223</v>
      </c>
      <c r="C23" s="11" t="s">
        <v>132</v>
      </c>
      <c r="D23" s="14" t="s">
        <v>91</v>
      </c>
      <c r="E23" s="16" t="s">
        <v>93</v>
      </c>
      <c r="F23" s="13"/>
      <c r="G23" s="13">
        <v>40</v>
      </c>
      <c r="H23" s="12">
        <f t="shared" ref="H23:H33" si="2">H22+F23-G23</f>
        <v>460</v>
      </c>
      <c r="I23" s="11"/>
    </row>
    <row r="24" spans="1:9" s="10" customFormat="1" ht="16.5" customHeight="1" x14ac:dyDescent="0.25">
      <c r="A24" s="15">
        <v>41103</v>
      </c>
      <c r="B24" s="15" t="s">
        <v>224</v>
      </c>
      <c r="C24" s="11" t="s">
        <v>225</v>
      </c>
      <c r="D24" s="14" t="s">
        <v>58</v>
      </c>
      <c r="E24" s="11" t="s">
        <v>226</v>
      </c>
      <c r="F24" s="13"/>
      <c r="G24" s="13">
        <v>24.6</v>
      </c>
      <c r="H24" s="12">
        <f t="shared" si="2"/>
        <v>435.4</v>
      </c>
      <c r="I24" s="11"/>
    </row>
    <row r="25" spans="1:9" s="10" customFormat="1" ht="16.5" customHeight="1" x14ac:dyDescent="0.25">
      <c r="A25" s="15">
        <v>41103</v>
      </c>
      <c r="B25" s="15" t="s">
        <v>227</v>
      </c>
      <c r="C25" s="11" t="s">
        <v>234</v>
      </c>
      <c r="D25" s="14" t="s">
        <v>89</v>
      </c>
      <c r="E25" s="16" t="s">
        <v>5</v>
      </c>
      <c r="F25" s="13"/>
      <c r="G25" s="13">
        <v>5</v>
      </c>
      <c r="H25" s="12">
        <f t="shared" si="2"/>
        <v>430.4</v>
      </c>
      <c r="I25" s="11"/>
    </row>
    <row r="26" spans="1:9" s="10" customFormat="1" ht="16.5" customHeight="1" x14ac:dyDescent="0.25">
      <c r="A26" s="15">
        <v>41107</v>
      </c>
      <c r="B26" s="15" t="s">
        <v>228</v>
      </c>
      <c r="C26" s="11" t="s">
        <v>235</v>
      </c>
      <c r="D26" s="14" t="s">
        <v>2</v>
      </c>
      <c r="E26" s="11" t="s">
        <v>226</v>
      </c>
      <c r="F26" s="13"/>
      <c r="G26" s="13">
        <v>6.55</v>
      </c>
      <c r="H26" s="12">
        <f t="shared" si="2"/>
        <v>423.84999999999997</v>
      </c>
      <c r="I26" s="11"/>
    </row>
    <row r="27" spans="1:9" s="10" customFormat="1" ht="16.5" customHeight="1" x14ac:dyDescent="0.25">
      <c r="A27" s="15">
        <v>41107</v>
      </c>
      <c r="B27" s="15" t="s">
        <v>229</v>
      </c>
      <c r="C27" s="11" t="s">
        <v>236</v>
      </c>
      <c r="D27" s="14" t="s">
        <v>15</v>
      </c>
      <c r="E27" s="16" t="s">
        <v>237</v>
      </c>
      <c r="F27" s="13"/>
      <c r="G27" s="13">
        <v>100</v>
      </c>
      <c r="H27" s="12">
        <f t="shared" si="2"/>
        <v>323.84999999999997</v>
      </c>
      <c r="I27" s="11"/>
    </row>
    <row r="28" spans="1:9" s="10" customFormat="1" ht="16.5" customHeight="1" x14ac:dyDescent="0.25">
      <c r="A28" s="15">
        <v>41109</v>
      </c>
      <c r="B28" s="15" t="s">
        <v>230</v>
      </c>
      <c r="C28" s="11" t="s">
        <v>238</v>
      </c>
      <c r="D28" s="14"/>
      <c r="E28" s="16" t="s">
        <v>239</v>
      </c>
      <c r="F28" s="13"/>
      <c r="G28" s="13">
        <v>15</v>
      </c>
      <c r="H28" s="12">
        <f t="shared" si="2"/>
        <v>308.84999999999997</v>
      </c>
      <c r="I28" s="11"/>
    </row>
    <row r="29" spans="1:9" s="10" customFormat="1" ht="16.5" customHeight="1" x14ac:dyDescent="0.25">
      <c r="A29" s="15">
        <v>41109</v>
      </c>
      <c r="B29" s="15" t="s">
        <v>231</v>
      </c>
      <c r="C29" s="11" t="s">
        <v>240</v>
      </c>
      <c r="D29" s="14" t="s">
        <v>15</v>
      </c>
      <c r="E29" s="16" t="s">
        <v>5</v>
      </c>
      <c r="F29" s="13"/>
      <c r="G29" s="13">
        <v>5</v>
      </c>
      <c r="H29" s="12">
        <f t="shared" si="2"/>
        <v>303.84999999999997</v>
      </c>
      <c r="I29" s="11"/>
    </row>
    <row r="30" spans="1:9" s="10" customFormat="1" ht="16.5" customHeight="1" x14ac:dyDescent="0.25">
      <c r="A30" s="15">
        <v>41113</v>
      </c>
      <c r="B30" s="15" t="s">
        <v>232</v>
      </c>
      <c r="C30" s="11" t="s">
        <v>132</v>
      </c>
      <c r="D30" s="14" t="s">
        <v>91</v>
      </c>
      <c r="E30" s="16" t="s">
        <v>93</v>
      </c>
      <c r="F30" s="13"/>
      <c r="G30" s="13">
        <v>40</v>
      </c>
      <c r="H30" s="12">
        <f t="shared" si="2"/>
        <v>263.84999999999997</v>
      </c>
      <c r="I30" s="11"/>
    </row>
    <row r="31" spans="1:9" s="10" customFormat="1" ht="16.5" customHeight="1" x14ac:dyDescent="0.25">
      <c r="A31" s="15">
        <v>41117</v>
      </c>
      <c r="B31" s="15" t="s">
        <v>233</v>
      </c>
      <c r="C31" s="11" t="s">
        <v>132</v>
      </c>
      <c r="D31" s="14" t="s">
        <v>91</v>
      </c>
      <c r="E31" s="16" t="s">
        <v>93</v>
      </c>
      <c r="F31" s="13"/>
      <c r="G31" s="13">
        <v>40</v>
      </c>
      <c r="H31" s="12">
        <f t="shared" si="2"/>
        <v>223.84999999999997</v>
      </c>
      <c r="I31" s="11"/>
    </row>
    <row r="32" spans="1:9" s="10" customFormat="1" ht="16.5" customHeight="1" x14ac:dyDescent="0.25">
      <c r="A32" s="15"/>
      <c r="B32" s="15"/>
      <c r="C32" s="11"/>
      <c r="D32" s="14"/>
      <c r="E32" s="16"/>
      <c r="F32" s="13"/>
      <c r="G32" s="13"/>
      <c r="H32" s="12">
        <f t="shared" si="2"/>
        <v>223.84999999999997</v>
      </c>
      <c r="I32" s="11"/>
    </row>
    <row r="33" spans="1:9" s="10" customFormat="1" ht="16.5" customHeight="1" x14ac:dyDescent="0.25">
      <c r="A33" s="15"/>
      <c r="B33" s="15"/>
      <c r="C33" s="11"/>
      <c r="D33" s="14"/>
      <c r="E33" s="16"/>
      <c r="F33" s="13"/>
      <c r="G33" s="13"/>
      <c r="H33" s="12">
        <f t="shared" si="2"/>
        <v>223.84999999999997</v>
      </c>
      <c r="I33" s="11"/>
    </row>
    <row r="34" spans="1:9" s="10" customFormat="1" ht="16.5" customHeight="1" x14ac:dyDescent="0.25">
      <c r="A34" s="15"/>
      <c r="B34" s="15"/>
      <c r="C34" s="11"/>
      <c r="D34" s="14"/>
      <c r="E34" s="11"/>
      <c r="F34" s="13"/>
      <c r="G34" s="13"/>
      <c r="H34" s="12"/>
      <c r="I34" s="11"/>
    </row>
    <row r="35" spans="1:9" s="5" customFormat="1" ht="16.5" customHeight="1" thickBot="1" x14ac:dyDescent="0.3">
      <c r="A35" s="9"/>
      <c r="B35" s="9"/>
      <c r="C35" s="6"/>
      <c r="D35" s="8"/>
      <c r="E35" s="6" t="s">
        <v>0</v>
      </c>
      <c r="F35" s="7"/>
      <c r="G35" s="7">
        <f>SUM(G9:G33)</f>
        <v>919.15</v>
      </c>
      <c r="H35" s="6"/>
      <c r="I35" s="6"/>
    </row>
    <row r="36" spans="1:9" s="4" customFormat="1" ht="12.75" x14ac:dyDescent="0.2"/>
    <row r="38" spans="1:9" x14ac:dyDescent="0.2">
      <c r="A38" s="22" t="s">
        <v>85</v>
      </c>
      <c r="B38" s="2"/>
      <c r="C38" s="2"/>
    </row>
    <row r="39" spans="1:9" x14ac:dyDescent="0.2">
      <c r="A39" s="2"/>
      <c r="B39" s="2"/>
      <c r="C39" s="3"/>
    </row>
    <row r="40" spans="1:9" x14ac:dyDescent="0.2">
      <c r="A40" s="2"/>
      <c r="B40" s="2"/>
      <c r="C4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7" workbookViewId="0">
      <selection activeCell="B15" sqref="B15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241</v>
      </c>
      <c r="B6" s="19"/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41122</v>
      </c>
      <c r="B9" s="15"/>
      <c r="C9" s="11" t="s">
        <v>26</v>
      </c>
      <c r="D9" s="14"/>
      <c r="E9" s="11"/>
      <c r="F9" s="13"/>
      <c r="G9" s="13"/>
      <c r="H9" s="12">
        <f>July!H33</f>
        <v>223.84999999999997</v>
      </c>
      <c r="I9" s="11"/>
    </row>
    <row r="10" spans="1:9" s="10" customFormat="1" ht="17.25" customHeight="1" x14ac:dyDescent="0.25">
      <c r="A10" s="15">
        <v>41124</v>
      </c>
      <c r="B10" s="15" t="s">
        <v>242</v>
      </c>
      <c r="C10" s="11" t="s">
        <v>132</v>
      </c>
      <c r="D10" s="14" t="s">
        <v>91</v>
      </c>
      <c r="E10" s="16" t="s">
        <v>93</v>
      </c>
      <c r="F10" s="13"/>
      <c r="G10" s="13">
        <v>40</v>
      </c>
      <c r="H10" s="12">
        <f>H9+F10-G10</f>
        <v>183.84999999999997</v>
      </c>
      <c r="I10" s="11"/>
    </row>
    <row r="11" spans="1:9" s="10" customFormat="1" ht="17.25" customHeight="1" x14ac:dyDescent="0.25">
      <c r="A11" s="15">
        <v>41129</v>
      </c>
      <c r="B11" s="15" t="s">
        <v>243</v>
      </c>
      <c r="C11" s="11" t="s">
        <v>244</v>
      </c>
      <c r="D11" s="14" t="s">
        <v>91</v>
      </c>
      <c r="E11" s="16" t="s">
        <v>245</v>
      </c>
      <c r="F11" s="13"/>
      <c r="G11" s="13">
        <v>6.55</v>
      </c>
      <c r="H11" s="12">
        <f t="shared" ref="H11:H25" si="0">H10+F11-G11</f>
        <v>177.29999999999995</v>
      </c>
      <c r="I11" s="11"/>
    </row>
    <row r="12" spans="1:9" s="10" customFormat="1" ht="17.25" customHeight="1" x14ac:dyDescent="0.25">
      <c r="A12" s="15">
        <v>41129</v>
      </c>
      <c r="B12" s="15" t="s">
        <v>246</v>
      </c>
      <c r="C12" s="11" t="s">
        <v>247</v>
      </c>
      <c r="D12" s="14" t="s">
        <v>2</v>
      </c>
      <c r="E12" s="16" t="s">
        <v>248</v>
      </c>
      <c r="F12" s="13"/>
      <c r="G12" s="13">
        <v>8.3000000000000007</v>
      </c>
      <c r="H12" s="12">
        <f t="shared" si="0"/>
        <v>168.99999999999994</v>
      </c>
      <c r="I12" s="11"/>
    </row>
    <row r="13" spans="1:9" s="10" customFormat="1" ht="17.25" customHeight="1" x14ac:dyDescent="0.25">
      <c r="A13" s="15">
        <v>41131</v>
      </c>
      <c r="B13" s="15" t="s">
        <v>249</v>
      </c>
      <c r="C13" s="11" t="s">
        <v>132</v>
      </c>
      <c r="D13" s="14" t="s">
        <v>91</v>
      </c>
      <c r="E13" s="16" t="s">
        <v>93</v>
      </c>
      <c r="F13" s="13"/>
      <c r="G13" s="13">
        <v>40</v>
      </c>
      <c r="H13" s="12">
        <f t="shared" si="0"/>
        <v>128.99999999999994</v>
      </c>
      <c r="I13" s="11"/>
    </row>
    <row r="14" spans="1:9" s="10" customFormat="1" ht="17.25" customHeight="1" x14ac:dyDescent="0.25">
      <c r="A14" s="15">
        <v>41135</v>
      </c>
      <c r="B14" s="15" t="s">
        <v>250</v>
      </c>
      <c r="C14" s="11" t="s">
        <v>132</v>
      </c>
      <c r="D14" s="14" t="s">
        <v>91</v>
      </c>
      <c r="E14" s="16" t="s">
        <v>93</v>
      </c>
      <c r="F14" s="13"/>
      <c r="G14" s="13">
        <v>40</v>
      </c>
      <c r="H14" s="12">
        <f t="shared" si="0"/>
        <v>88.999999999999943</v>
      </c>
      <c r="I14" s="11"/>
    </row>
    <row r="15" spans="1:9" s="10" customFormat="1" ht="17.25" customHeight="1" x14ac:dyDescent="0.25">
      <c r="A15" s="15">
        <v>41135</v>
      </c>
      <c r="B15" s="15" t="s">
        <v>253</v>
      </c>
      <c r="C15" s="11" t="s">
        <v>252</v>
      </c>
      <c r="D15" s="14" t="s">
        <v>2</v>
      </c>
      <c r="E15" s="16" t="s">
        <v>251</v>
      </c>
      <c r="F15" s="13"/>
      <c r="G15" s="13">
        <v>61.7</v>
      </c>
      <c r="H15" s="12">
        <f t="shared" si="0"/>
        <v>27.29999999999994</v>
      </c>
      <c r="I15" s="11"/>
    </row>
    <row r="16" spans="1:9" s="10" customFormat="1" ht="16.5" customHeight="1" x14ac:dyDescent="0.25">
      <c r="A16" s="15">
        <v>41135</v>
      </c>
      <c r="B16" s="15" t="s">
        <v>268</v>
      </c>
      <c r="C16" s="11" t="s">
        <v>18</v>
      </c>
      <c r="D16" s="14" t="s">
        <v>11</v>
      </c>
      <c r="E16" s="16" t="s">
        <v>5</v>
      </c>
      <c r="F16" s="13">
        <v>472.7</v>
      </c>
      <c r="G16" s="13"/>
      <c r="H16" s="12">
        <f t="shared" si="0"/>
        <v>499.99999999999994</v>
      </c>
      <c r="I16" s="11"/>
    </row>
    <row r="17" spans="1:9" s="10" customFormat="1" ht="16.5" customHeight="1" x14ac:dyDescent="0.25">
      <c r="A17" s="15">
        <v>41135</v>
      </c>
      <c r="B17" s="15" t="s">
        <v>269</v>
      </c>
      <c r="C17" s="11" t="s">
        <v>270</v>
      </c>
      <c r="D17" s="14" t="s">
        <v>2</v>
      </c>
      <c r="E17" s="16" t="s">
        <v>5</v>
      </c>
      <c r="F17" s="13"/>
      <c r="G17" s="13">
        <v>40</v>
      </c>
      <c r="H17" s="12">
        <f t="shared" si="0"/>
        <v>459.99999999999994</v>
      </c>
      <c r="I17" s="11"/>
    </row>
    <row r="18" spans="1:9" s="10" customFormat="1" ht="18" customHeight="1" x14ac:dyDescent="0.25">
      <c r="A18" s="15">
        <v>41136</v>
      </c>
      <c r="B18" s="15" t="s">
        <v>254</v>
      </c>
      <c r="C18" s="11" t="s">
        <v>132</v>
      </c>
      <c r="D18" s="14" t="s">
        <v>91</v>
      </c>
      <c r="E18" s="16" t="s">
        <v>93</v>
      </c>
      <c r="F18" s="13"/>
      <c r="G18" s="13">
        <v>40</v>
      </c>
      <c r="H18" s="12">
        <f t="shared" si="0"/>
        <v>419.99999999999994</v>
      </c>
      <c r="I18" s="11"/>
    </row>
    <row r="19" spans="1:9" s="10" customFormat="1" ht="17.25" customHeight="1" x14ac:dyDescent="0.25">
      <c r="A19" s="15">
        <v>41137</v>
      </c>
      <c r="B19" s="15" t="s">
        <v>255</v>
      </c>
      <c r="C19" s="11" t="s">
        <v>267</v>
      </c>
      <c r="D19" s="14" t="s">
        <v>2</v>
      </c>
      <c r="E19" s="16" t="s">
        <v>251</v>
      </c>
      <c r="F19" s="13"/>
      <c r="G19" s="13">
        <v>43.5</v>
      </c>
      <c r="H19" s="12">
        <f t="shared" si="0"/>
        <v>376.49999999999994</v>
      </c>
      <c r="I19" s="11"/>
    </row>
    <row r="20" spans="1:9" s="10" customFormat="1" ht="16.5" customHeight="1" x14ac:dyDescent="0.25">
      <c r="A20" s="15">
        <v>41138</v>
      </c>
      <c r="B20" s="15" t="s">
        <v>256</v>
      </c>
      <c r="C20" s="11" t="s">
        <v>132</v>
      </c>
      <c r="D20" s="14" t="s">
        <v>91</v>
      </c>
      <c r="E20" s="16" t="s">
        <v>93</v>
      </c>
      <c r="F20" s="13"/>
      <c r="G20" s="13">
        <v>40</v>
      </c>
      <c r="H20" s="12">
        <f t="shared" si="0"/>
        <v>336.49999999999994</v>
      </c>
      <c r="I20" s="11"/>
    </row>
    <row r="21" spans="1:9" s="10" customFormat="1" ht="16.5" customHeight="1" x14ac:dyDescent="0.25">
      <c r="A21" s="15">
        <v>41145</v>
      </c>
      <c r="B21" s="15" t="s">
        <v>257</v>
      </c>
      <c r="C21" s="11" t="s">
        <v>132</v>
      </c>
      <c r="D21" s="14" t="s">
        <v>91</v>
      </c>
      <c r="E21" s="16" t="s">
        <v>93</v>
      </c>
      <c r="F21" s="13"/>
      <c r="G21" s="13">
        <v>40</v>
      </c>
      <c r="H21" s="12">
        <f t="shared" si="0"/>
        <v>296.49999999999994</v>
      </c>
      <c r="I21" s="11"/>
    </row>
    <row r="22" spans="1:9" s="10" customFormat="1" ht="16.5" customHeight="1" x14ac:dyDescent="0.25">
      <c r="A22" s="15">
        <v>41145</v>
      </c>
      <c r="B22" s="15" t="s">
        <v>258</v>
      </c>
      <c r="C22" s="11" t="s">
        <v>271</v>
      </c>
      <c r="D22" s="14" t="s">
        <v>91</v>
      </c>
      <c r="E22" s="16" t="s">
        <v>272</v>
      </c>
      <c r="F22" s="13"/>
      <c r="G22" s="13">
        <v>3</v>
      </c>
      <c r="H22" s="12">
        <f t="shared" si="0"/>
        <v>293.49999999999994</v>
      </c>
      <c r="I22" s="11"/>
    </row>
    <row r="23" spans="1:9" s="10" customFormat="1" ht="16.5" customHeight="1" x14ac:dyDescent="0.25">
      <c r="A23" s="15">
        <v>41150</v>
      </c>
      <c r="B23" s="15" t="s">
        <v>259</v>
      </c>
      <c r="C23" s="11" t="s">
        <v>132</v>
      </c>
      <c r="D23" s="14" t="s">
        <v>91</v>
      </c>
      <c r="E23" s="11" t="s">
        <v>93</v>
      </c>
      <c r="F23" s="13"/>
      <c r="G23" s="13">
        <v>40</v>
      </c>
      <c r="H23" s="12">
        <f t="shared" si="0"/>
        <v>253.49999999999994</v>
      </c>
      <c r="I23" s="11"/>
    </row>
    <row r="24" spans="1:9" s="10" customFormat="1" ht="16.5" customHeight="1" x14ac:dyDescent="0.25">
      <c r="A24" s="15">
        <v>41150</v>
      </c>
      <c r="B24" s="15" t="s">
        <v>260</v>
      </c>
      <c r="C24" s="11" t="s">
        <v>273</v>
      </c>
      <c r="D24" s="14" t="s">
        <v>2</v>
      </c>
      <c r="E24" s="16" t="s">
        <v>251</v>
      </c>
      <c r="F24" s="13"/>
      <c r="G24" s="13">
        <v>30</v>
      </c>
      <c r="H24" s="12">
        <f t="shared" si="0"/>
        <v>223.49999999999994</v>
      </c>
      <c r="I24" s="11"/>
    </row>
    <row r="25" spans="1:9" s="10" customFormat="1" ht="16.5" customHeight="1" x14ac:dyDescent="0.25">
      <c r="A25" s="15">
        <v>41150</v>
      </c>
      <c r="B25" s="15" t="s">
        <v>261</v>
      </c>
      <c r="C25" s="11" t="s">
        <v>274</v>
      </c>
      <c r="D25" s="14" t="s">
        <v>91</v>
      </c>
      <c r="E25" s="11" t="s">
        <v>5</v>
      </c>
      <c r="F25" s="13"/>
      <c r="G25" s="13">
        <v>24</v>
      </c>
      <c r="H25" s="12">
        <f t="shared" si="0"/>
        <v>199.49999999999994</v>
      </c>
      <c r="I25" s="11"/>
    </row>
    <row r="26" spans="1:9" s="10" customFormat="1" ht="16.5" customHeight="1" x14ac:dyDescent="0.25">
      <c r="A26" s="15"/>
      <c r="B26" s="15"/>
      <c r="C26" s="11"/>
      <c r="D26" s="14"/>
      <c r="E26" s="11"/>
      <c r="F26" s="13"/>
      <c r="G26" s="13"/>
      <c r="H26" s="12"/>
      <c r="I26" s="11"/>
    </row>
    <row r="27" spans="1:9" s="10" customFormat="1" ht="16.5" customHeight="1" x14ac:dyDescent="0.25">
      <c r="A27" s="15"/>
      <c r="B27" s="15"/>
      <c r="C27" s="11"/>
      <c r="D27" s="14"/>
      <c r="E27" s="16"/>
      <c r="F27" s="13"/>
      <c r="G27" s="13"/>
      <c r="H27" s="12"/>
      <c r="I27" s="11"/>
    </row>
    <row r="28" spans="1:9" s="10" customFormat="1" ht="16.5" customHeight="1" x14ac:dyDescent="0.25">
      <c r="A28" s="15"/>
      <c r="B28" s="15"/>
      <c r="C28" s="11"/>
      <c r="D28" s="14"/>
      <c r="E28" s="16"/>
      <c r="F28" s="13"/>
      <c r="G28" s="13"/>
      <c r="H28" s="12"/>
      <c r="I28" s="11"/>
    </row>
    <row r="29" spans="1:9" s="10" customFormat="1" ht="16.5" customHeight="1" x14ac:dyDescent="0.25">
      <c r="A29" s="15"/>
      <c r="B29" s="15"/>
      <c r="C29" s="11"/>
      <c r="D29" s="14"/>
      <c r="E29" s="16"/>
      <c r="F29" s="13"/>
      <c r="G29" s="13"/>
      <c r="H29" s="12"/>
      <c r="I29" s="11"/>
    </row>
    <row r="30" spans="1:9" s="10" customFormat="1" ht="16.5" customHeight="1" x14ac:dyDescent="0.25">
      <c r="A30" s="15"/>
      <c r="B30" s="15"/>
      <c r="C30" s="11"/>
      <c r="D30" s="14"/>
      <c r="E30" s="16"/>
      <c r="F30" s="13"/>
      <c r="G30" s="13"/>
      <c r="H30" s="12"/>
      <c r="I30" s="11"/>
    </row>
    <row r="31" spans="1:9" s="10" customFormat="1" ht="16.5" customHeight="1" x14ac:dyDescent="0.25">
      <c r="A31" s="15"/>
      <c r="B31" s="15"/>
      <c r="C31" s="11"/>
      <c r="D31" s="14"/>
      <c r="E31" s="16"/>
      <c r="F31" s="13"/>
      <c r="G31" s="13"/>
      <c r="H31" s="12"/>
      <c r="I31" s="11"/>
    </row>
    <row r="32" spans="1:9" s="10" customFormat="1" ht="16.5" customHeight="1" x14ac:dyDescent="0.25">
      <c r="A32" s="15"/>
      <c r="B32" s="15"/>
      <c r="C32" s="11"/>
      <c r="D32" s="14"/>
      <c r="E32" s="16"/>
      <c r="F32" s="13"/>
      <c r="G32" s="13"/>
      <c r="H32" s="12"/>
      <c r="I32" s="11"/>
    </row>
    <row r="33" spans="1:9" s="10" customFormat="1" ht="16.5" customHeight="1" x14ac:dyDescent="0.25">
      <c r="A33" s="15"/>
      <c r="B33" s="15"/>
      <c r="C33" s="11"/>
      <c r="D33" s="14"/>
      <c r="E33" s="16"/>
      <c r="F33" s="13"/>
      <c r="G33" s="13"/>
      <c r="H33" s="12"/>
      <c r="I33" s="11"/>
    </row>
    <row r="34" spans="1:9" s="10" customFormat="1" ht="16.5" customHeight="1" x14ac:dyDescent="0.25">
      <c r="A34" s="15"/>
      <c r="B34" s="15"/>
      <c r="C34" s="11"/>
      <c r="D34" s="14"/>
      <c r="E34" s="11"/>
      <c r="F34" s="13"/>
      <c r="G34" s="13"/>
      <c r="H34" s="12"/>
      <c r="I34" s="11"/>
    </row>
    <row r="35" spans="1:9" s="5" customFormat="1" ht="16.5" customHeight="1" thickBot="1" x14ac:dyDescent="0.3">
      <c r="A35" s="9"/>
      <c r="B35" s="9"/>
      <c r="C35" s="6"/>
      <c r="D35" s="8"/>
      <c r="E35" s="6" t="s">
        <v>0</v>
      </c>
      <c r="F35" s="7"/>
      <c r="G35" s="7">
        <f>SUM(G9:G33)</f>
        <v>497.05</v>
      </c>
      <c r="H35" s="6"/>
      <c r="I35" s="6"/>
    </row>
    <row r="36" spans="1:9" s="4" customFormat="1" ht="12.75" x14ac:dyDescent="0.2"/>
    <row r="38" spans="1:9" x14ac:dyDescent="0.2">
      <c r="A38" s="22" t="s">
        <v>85</v>
      </c>
      <c r="B38" s="2"/>
      <c r="C38" s="2"/>
    </row>
    <row r="39" spans="1:9" x14ac:dyDescent="0.2">
      <c r="A39" s="2"/>
      <c r="B39" s="2"/>
      <c r="C39" s="3"/>
    </row>
    <row r="40" spans="1:9" x14ac:dyDescent="0.2">
      <c r="A40" s="2"/>
      <c r="B40" s="2"/>
      <c r="C4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C16" sqref="C16:E16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19" t="s">
        <v>275</v>
      </c>
      <c r="B6" s="19"/>
      <c r="H6" s="1">
        <f>500-10.1</f>
        <v>489.9</v>
      </c>
    </row>
    <row r="8" spans="1:9" s="17" customFormat="1" ht="22.5" customHeight="1" x14ac:dyDescent="0.25">
      <c r="A8" s="18" t="s">
        <v>35</v>
      </c>
      <c r="B8" s="18" t="s">
        <v>34</v>
      </c>
      <c r="C8" s="18" t="s">
        <v>33</v>
      </c>
      <c r="D8" s="18" t="s">
        <v>32</v>
      </c>
      <c r="E8" s="18" t="s">
        <v>31</v>
      </c>
      <c r="F8" s="18" t="s">
        <v>30</v>
      </c>
      <c r="G8" s="18" t="s">
        <v>29</v>
      </c>
      <c r="H8" s="18" t="s">
        <v>28</v>
      </c>
      <c r="I8" s="18" t="s">
        <v>27</v>
      </c>
    </row>
    <row r="9" spans="1:9" s="10" customFormat="1" ht="16.5" customHeight="1" x14ac:dyDescent="0.25">
      <c r="A9" s="15">
        <v>41153</v>
      </c>
      <c r="B9" s="15"/>
      <c r="C9" s="11" t="s">
        <v>26</v>
      </c>
      <c r="D9" s="14"/>
      <c r="E9" s="11"/>
      <c r="F9" s="13"/>
      <c r="G9" s="13"/>
      <c r="H9" s="12">
        <f>Aug!H25</f>
        <v>199.49999999999994</v>
      </c>
      <c r="I9" s="11"/>
    </row>
    <row r="10" spans="1:9" s="10" customFormat="1" ht="17.25" customHeight="1" x14ac:dyDescent="0.25">
      <c r="A10" s="15">
        <v>41156</v>
      </c>
      <c r="B10" s="15" t="s">
        <v>262</v>
      </c>
      <c r="C10" s="11" t="s">
        <v>132</v>
      </c>
      <c r="D10" s="14" t="s">
        <v>91</v>
      </c>
      <c r="E10" s="11" t="s">
        <v>93</v>
      </c>
      <c r="F10" s="13"/>
      <c r="G10" s="13">
        <v>40</v>
      </c>
      <c r="H10" s="12">
        <f>H9+F10-G10</f>
        <v>159.49999999999994</v>
      </c>
      <c r="I10" s="11"/>
    </row>
    <row r="11" spans="1:9" s="10" customFormat="1" ht="17.25" customHeight="1" x14ac:dyDescent="0.25">
      <c r="A11" s="15">
        <v>41162</v>
      </c>
      <c r="B11" s="15" t="s">
        <v>263</v>
      </c>
      <c r="C11" s="11" t="s">
        <v>132</v>
      </c>
      <c r="D11" s="14" t="s">
        <v>91</v>
      </c>
      <c r="E11" s="11" t="s">
        <v>93</v>
      </c>
      <c r="F11" s="13"/>
      <c r="G11" s="13">
        <v>60</v>
      </c>
      <c r="H11" s="12">
        <f>H10+F11-G11</f>
        <v>99.499999999999943</v>
      </c>
      <c r="I11" s="11"/>
    </row>
    <row r="12" spans="1:9" s="10" customFormat="1" ht="17.25" customHeight="1" x14ac:dyDescent="0.25">
      <c r="A12" s="15">
        <v>41163</v>
      </c>
      <c r="B12" s="15" t="s">
        <v>264</v>
      </c>
      <c r="C12" s="11" t="s">
        <v>276</v>
      </c>
      <c r="D12" s="14" t="s">
        <v>2</v>
      </c>
      <c r="E12" s="16" t="s">
        <v>277</v>
      </c>
      <c r="F12" s="13"/>
      <c r="G12" s="13">
        <v>5.4</v>
      </c>
      <c r="H12" s="12">
        <f t="shared" ref="H12:H22" si="0">H11+F12-G12</f>
        <v>94.099999999999937</v>
      </c>
      <c r="I12" s="11"/>
    </row>
    <row r="13" spans="1:9" s="10" customFormat="1" ht="17.25" customHeight="1" x14ac:dyDescent="0.25">
      <c r="A13" s="15">
        <v>41165</v>
      </c>
      <c r="B13" s="15" t="s">
        <v>265</v>
      </c>
      <c r="C13" s="11" t="s">
        <v>132</v>
      </c>
      <c r="D13" s="14" t="s">
        <v>91</v>
      </c>
      <c r="E13" s="16" t="s">
        <v>93</v>
      </c>
      <c r="F13" s="13"/>
      <c r="G13" s="13">
        <v>40</v>
      </c>
      <c r="H13" s="12">
        <f t="shared" si="0"/>
        <v>54.099999999999937</v>
      </c>
      <c r="I13" s="11"/>
    </row>
    <row r="14" spans="1:9" s="10" customFormat="1" ht="17.25" customHeight="1" x14ac:dyDescent="0.25">
      <c r="A14" s="15">
        <v>41168</v>
      </c>
      <c r="B14" s="15" t="s">
        <v>266</v>
      </c>
      <c r="C14" s="11" t="s">
        <v>132</v>
      </c>
      <c r="D14" s="14" t="s">
        <v>91</v>
      </c>
      <c r="E14" s="16" t="s">
        <v>93</v>
      </c>
      <c r="F14" s="13"/>
      <c r="G14" s="13">
        <v>40</v>
      </c>
      <c r="H14" s="12">
        <f t="shared" si="0"/>
        <v>14.099999999999937</v>
      </c>
      <c r="I14" s="11"/>
    </row>
    <row r="15" spans="1:9" s="10" customFormat="1" ht="17.25" customHeight="1" x14ac:dyDescent="0.25">
      <c r="A15" s="15">
        <v>41171</v>
      </c>
      <c r="B15" s="15" t="s">
        <v>283</v>
      </c>
      <c r="C15" s="11" t="s">
        <v>278</v>
      </c>
      <c r="D15" s="14" t="s">
        <v>279</v>
      </c>
      <c r="E15" s="16" t="s">
        <v>280</v>
      </c>
      <c r="F15" s="13"/>
      <c r="G15" s="13">
        <v>4</v>
      </c>
      <c r="H15" s="12">
        <f t="shared" si="0"/>
        <v>10.099999999999937</v>
      </c>
      <c r="I15" s="11"/>
    </row>
    <row r="16" spans="1:9" s="10" customFormat="1" ht="16.5" customHeight="1" x14ac:dyDescent="0.25">
      <c r="A16" s="15">
        <v>41171</v>
      </c>
      <c r="B16" s="15" t="s">
        <v>315</v>
      </c>
      <c r="C16" s="11" t="s">
        <v>18</v>
      </c>
      <c r="D16" s="14" t="s">
        <v>11</v>
      </c>
      <c r="E16" s="16" t="s">
        <v>55</v>
      </c>
      <c r="F16" s="13">
        <v>489.9</v>
      </c>
      <c r="G16" s="13"/>
      <c r="H16" s="12">
        <f t="shared" si="0"/>
        <v>499.99999999999989</v>
      </c>
      <c r="I16" s="11"/>
    </row>
    <row r="17" spans="1:9" s="10" customFormat="1" ht="16.5" customHeight="1" x14ac:dyDescent="0.25">
      <c r="A17" s="15">
        <v>41171</v>
      </c>
      <c r="B17" s="15" t="s">
        <v>281</v>
      </c>
      <c r="C17" s="11" t="s">
        <v>132</v>
      </c>
      <c r="D17" s="14" t="s">
        <v>91</v>
      </c>
      <c r="E17" s="16" t="s">
        <v>93</v>
      </c>
      <c r="F17" s="13"/>
      <c r="G17" s="13">
        <v>40</v>
      </c>
      <c r="H17" s="12">
        <f t="shared" si="0"/>
        <v>459.99999999999989</v>
      </c>
      <c r="I17" s="11"/>
    </row>
    <row r="18" spans="1:9" s="10" customFormat="1" ht="18" customHeight="1" x14ac:dyDescent="0.25">
      <c r="A18" s="15">
        <v>41171</v>
      </c>
      <c r="B18" s="15" t="s">
        <v>282</v>
      </c>
      <c r="C18" s="11" t="s">
        <v>284</v>
      </c>
      <c r="D18" s="14" t="s">
        <v>285</v>
      </c>
      <c r="E18" s="16" t="s">
        <v>286</v>
      </c>
      <c r="F18" s="13"/>
      <c r="G18" s="13">
        <v>67.599999999999994</v>
      </c>
      <c r="H18" s="12">
        <f t="shared" si="0"/>
        <v>392.39999999999986</v>
      </c>
      <c r="I18" s="11"/>
    </row>
    <row r="19" spans="1:9" s="10" customFormat="1" ht="17.25" customHeight="1" x14ac:dyDescent="0.25">
      <c r="A19" s="15">
        <v>41173</v>
      </c>
      <c r="B19" s="15" t="s">
        <v>287</v>
      </c>
      <c r="C19" s="11" t="s">
        <v>288</v>
      </c>
      <c r="D19" s="14" t="s">
        <v>279</v>
      </c>
      <c r="E19" s="16" t="s">
        <v>289</v>
      </c>
      <c r="F19" s="13"/>
      <c r="G19" s="13">
        <v>13</v>
      </c>
      <c r="H19" s="12">
        <f t="shared" si="0"/>
        <v>379.39999999999986</v>
      </c>
      <c r="I19" s="11"/>
    </row>
    <row r="20" spans="1:9" s="10" customFormat="1" ht="16.5" customHeight="1" x14ac:dyDescent="0.25">
      <c r="A20" s="15">
        <v>41179</v>
      </c>
      <c r="B20" s="15" t="s">
        <v>290</v>
      </c>
      <c r="C20" s="11" t="s">
        <v>293</v>
      </c>
      <c r="D20" s="14" t="s">
        <v>291</v>
      </c>
      <c r="E20" s="16" t="s">
        <v>292</v>
      </c>
      <c r="F20" s="13"/>
      <c r="G20" s="13">
        <v>90</v>
      </c>
      <c r="H20" s="12">
        <f t="shared" si="0"/>
        <v>289.39999999999986</v>
      </c>
      <c r="I20" s="11"/>
    </row>
    <row r="21" spans="1:9" s="10" customFormat="1" ht="16.5" customHeight="1" x14ac:dyDescent="0.25">
      <c r="A21" s="15">
        <v>41179</v>
      </c>
      <c r="B21" s="15" t="s">
        <v>294</v>
      </c>
      <c r="C21" s="11" t="s">
        <v>295</v>
      </c>
      <c r="D21" s="14" t="s">
        <v>296</v>
      </c>
      <c r="E21" s="16" t="s">
        <v>297</v>
      </c>
      <c r="F21" s="13"/>
      <c r="G21" s="13">
        <v>102</v>
      </c>
      <c r="H21" s="12">
        <f t="shared" si="0"/>
        <v>187.39999999999986</v>
      </c>
      <c r="I21" s="11"/>
    </row>
    <row r="22" spans="1:9" s="10" customFormat="1" ht="16.5" customHeight="1" x14ac:dyDescent="0.25">
      <c r="A22" s="15">
        <v>41180</v>
      </c>
      <c r="B22" s="15" t="s">
        <v>298</v>
      </c>
      <c r="C22" s="11" t="s">
        <v>132</v>
      </c>
      <c r="D22" s="14" t="s">
        <v>91</v>
      </c>
      <c r="E22" s="16" t="s">
        <v>93</v>
      </c>
      <c r="F22" s="13"/>
      <c r="G22" s="13">
        <v>40</v>
      </c>
      <c r="H22" s="12">
        <f t="shared" si="0"/>
        <v>147.39999999999986</v>
      </c>
      <c r="I22" s="11"/>
    </row>
    <row r="23" spans="1:9" s="10" customFormat="1" ht="16.5" customHeight="1" x14ac:dyDescent="0.25">
      <c r="A23" s="15"/>
      <c r="B23" s="15"/>
      <c r="C23" s="11"/>
      <c r="D23" s="14"/>
      <c r="E23" s="11"/>
      <c r="F23" s="13"/>
      <c r="G23" s="13"/>
      <c r="H23" s="12"/>
      <c r="I23" s="11"/>
    </row>
    <row r="24" spans="1:9" s="10" customFormat="1" ht="16.5" customHeight="1" x14ac:dyDescent="0.25">
      <c r="A24" s="15"/>
      <c r="B24" s="15"/>
      <c r="C24" s="11"/>
      <c r="D24" s="14"/>
      <c r="E24" s="16"/>
      <c r="F24" s="13"/>
      <c r="G24" s="13"/>
      <c r="H24" s="12"/>
      <c r="I24" s="11"/>
    </row>
    <row r="25" spans="1:9" s="10" customFormat="1" ht="16.5" customHeight="1" x14ac:dyDescent="0.25">
      <c r="A25" s="15"/>
      <c r="B25" s="15"/>
      <c r="C25" s="11"/>
      <c r="D25" s="14"/>
      <c r="E25" s="11"/>
      <c r="F25" s="13"/>
      <c r="G25" s="13"/>
      <c r="H25" s="12"/>
      <c r="I25" s="11"/>
    </row>
    <row r="26" spans="1:9" s="10" customFormat="1" ht="16.5" customHeight="1" x14ac:dyDescent="0.25">
      <c r="A26" s="15"/>
      <c r="B26" s="15"/>
      <c r="C26" s="11"/>
      <c r="D26" s="14"/>
      <c r="E26" s="11"/>
      <c r="F26" s="13"/>
      <c r="G26" s="13"/>
      <c r="H26" s="12"/>
      <c r="I26" s="11"/>
    </row>
    <row r="27" spans="1:9" s="10" customFormat="1" ht="16.5" customHeight="1" x14ac:dyDescent="0.25">
      <c r="A27" s="15"/>
      <c r="B27" s="15"/>
      <c r="C27" s="11"/>
      <c r="D27" s="14"/>
      <c r="E27" s="16"/>
      <c r="F27" s="13"/>
      <c r="G27" s="13"/>
      <c r="H27" s="12"/>
      <c r="I27" s="11"/>
    </row>
    <row r="28" spans="1:9" s="10" customFormat="1" ht="16.5" customHeight="1" x14ac:dyDescent="0.25">
      <c r="A28" s="15"/>
      <c r="B28" s="15"/>
      <c r="C28" s="11"/>
      <c r="D28" s="14"/>
      <c r="E28" s="16"/>
      <c r="F28" s="13"/>
      <c r="G28" s="13"/>
      <c r="H28" s="12"/>
      <c r="I28" s="11"/>
    </row>
    <row r="29" spans="1:9" s="10" customFormat="1" ht="16.5" customHeight="1" x14ac:dyDescent="0.25">
      <c r="A29" s="15"/>
      <c r="B29" s="15"/>
      <c r="C29" s="11"/>
      <c r="D29" s="14"/>
      <c r="E29" s="16"/>
      <c r="F29" s="13"/>
      <c r="G29" s="13"/>
      <c r="H29" s="12"/>
      <c r="I29" s="11"/>
    </row>
    <row r="30" spans="1:9" s="10" customFormat="1" ht="16.5" customHeight="1" x14ac:dyDescent="0.25">
      <c r="A30" s="15"/>
      <c r="B30" s="15"/>
      <c r="C30" s="11"/>
      <c r="D30" s="14"/>
      <c r="E30" s="16"/>
      <c r="F30" s="13"/>
      <c r="G30" s="13"/>
      <c r="H30" s="12"/>
      <c r="I30" s="11"/>
    </row>
    <row r="31" spans="1:9" s="10" customFormat="1" ht="16.5" customHeight="1" x14ac:dyDescent="0.25">
      <c r="A31" s="15"/>
      <c r="B31" s="15"/>
      <c r="C31" s="11"/>
      <c r="D31" s="14"/>
      <c r="E31" s="16"/>
      <c r="F31" s="13"/>
      <c r="G31" s="13"/>
      <c r="H31" s="12"/>
      <c r="I31" s="11"/>
    </row>
    <row r="32" spans="1:9" s="10" customFormat="1" ht="16.5" customHeight="1" x14ac:dyDescent="0.25">
      <c r="A32" s="15"/>
      <c r="B32" s="15"/>
      <c r="C32" s="11"/>
      <c r="D32" s="14"/>
      <c r="E32" s="16"/>
      <c r="F32" s="13"/>
      <c r="G32" s="13"/>
      <c r="H32" s="12"/>
      <c r="I32" s="11"/>
    </row>
    <row r="33" spans="1:9" s="10" customFormat="1" ht="16.5" customHeight="1" x14ac:dyDescent="0.25">
      <c r="A33" s="15"/>
      <c r="B33" s="15"/>
      <c r="C33" s="11"/>
      <c r="D33" s="14"/>
      <c r="E33" s="16"/>
      <c r="F33" s="13"/>
      <c r="G33" s="13"/>
      <c r="H33" s="12"/>
      <c r="I33" s="11"/>
    </row>
    <row r="34" spans="1:9" s="10" customFormat="1" ht="16.5" customHeight="1" x14ac:dyDescent="0.25">
      <c r="A34" s="15"/>
      <c r="B34" s="15"/>
      <c r="C34" s="11"/>
      <c r="D34" s="14"/>
      <c r="E34" s="11"/>
      <c r="F34" s="13"/>
      <c r="G34" s="13"/>
      <c r="H34" s="12"/>
      <c r="I34" s="11"/>
    </row>
    <row r="35" spans="1:9" s="5" customFormat="1" ht="16.5" customHeight="1" thickBot="1" x14ac:dyDescent="0.3">
      <c r="A35" s="9"/>
      <c r="B35" s="9"/>
      <c r="C35" s="6"/>
      <c r="D35" s="8"/>
      <c r="E35" s="6" t="s">
        <v>0</v>
      </c>
      <c r="F35" s="7"/>
      <c r="G35" s="7">
        <f>SUM(G9:G33)</f>
        <v>542</v>
      </c>
      <c r="H35" s="6"/>
      <c r="I35" s="6"/>
    </row>
    <row r="36" spans="1:9" s="4" customFormat="1" ht="12.75" x14ac:dyDescent="0.2"/>
    <row r="38" spans="1:9" x14ac:dyDescent="0.2">
      <c r="A38" s="22" t="s">
        <v>85</v>
      </c>
      <c r="B38" s="2"/>
      <c r="C38" s="2"/>
    </row>
    <row r="39" spans="1:9" x14ac:dyDescent="0.2">
      <c r="A39" s="2"/>
      <c r="B39" s="2"/>
      <c r="C39" s="3"/>
    </row>
    <row r="40" spans="1:9" x14ac:dyDescent="0.2">
      <c r="A40" s="2"/>
      <c r="B40" s="2"/>
      <c r="C4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2012-12-26T09:41:01Z</cp:lastPrinted>
  <dcterms:created xsi:type="dcterms:W3CDTF">2012-02-02T08:07:33Z</dcterms:created>
  <dcterms:modified xsi:type="dcterms:W3CDTF">2013-01-02T03:52:39Z</dcterms:modified>
</cp:coreProperties>
</file>