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15" windowWidth="18195" windowHeight="10980" activeTab="10"/>
  </bookViews>
  <sheets>
    <sheet name="Jan" sheetId="1" r:id="rId1"/>
    <sheet name="Feb'13" sheetId="2" r:id="rId2"/>
    <sheet name="Mar'13" sheetId="3" r:id="rId3"/>
    <sheet name="Apr'13" sheetId="4" r:id="rId4"/>
    <sheet name="May'13" sheetId="5" r:id="rId5"/>
    <sheet name="June'13" sheetId="6" r:id="rId6"/>
    <sheet name="July'13" sheetId="7" r:id="rId7"/>
    <sheet name="Aug'13" sheetId="8" r:id="rId8"/>
    <sheet name="Sept'13" sheetId="9" r:id="rId9"/>
    <sheet name="Oct'13" sheetId="10" r:id="rId10"/>
    <sheet name="Nov'13" sheetId="11" r:id="rId11"/>
    <sheet name="Dec'13" sheetId="12" r:id="rId12"/>
  </sheets>
  <calcPr calcId="145621"/>
</workbook>
</file>

<file path=xl/calcChain.xml><?xml version="1.0" encoding="utf-8"?>
<calcChain xmlns="http://schemas.openxmlformats.org/spreadsheetml/2006/main">
  <c r="H9" i="12" l="1"/>
  <c r="H33" i="11"/>
  <c r="H10" i="12" l="1"/>
  <c r="H11" i="12" s="1"/>
  <c r="H12" i="12" s="1"/>
  <c r="H13" i="12" s="1"/>
  <c r="H14" i="12" s="1"/>
  <c r="H15" i="12" s="1"/>
  <c r="H16" i="12" s="1"/>
  <c r="H17" i="12" s="1"/>
  <c r="H18" i="12" s="1"/>
  <c r="H19" i="12" s="1"/>
  <c r="H20" i="12" s="1"/>
  <c r="H21" i="12" s="1"/>
  <c r="H22" i="12" s="1"/>
  <c r="H23" i="12" s="1"/>
  <c r="H24" i="12" s="1"/>
  <c r="H25" i="12" s="1"/>
  <c r="H26" i="12" s="1"/>
  <c r="H27" i="12" s="1"/>
  <c r="G35" i="12"/>
  <c r="H23" i="11" l="1"/>
  <c r="G16" i="11"/>
  <c r="H9" i="11" l="1"/>
  <c r="H10" i="11" s="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H21" i="11" s="1"/>
  <c r="H22" i="11" s="1"/>
  <c r="H24" i="11" s="1"/>
  <c r="H25" i="11" s="1"/>
  <c r="H26" i="11" s="1"/>
  <c r="H27" i="11" s="1"/>
  <c r="H28" i="11" s="1"/>
  <c r="H29" i="11" s="1"/>
  <c r="H30" i="11" s="1"/>
  <c r="H31" i="11" s="1"/>
  <c r="H32" i="11" s="1"/>
  <c r="G35" i="11"/>
  <c r="H9" i="10" l="1"/>
  <c r="H10" i="10" s="1"/>
  <c r="H11" i="10" s="1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H22" i="10" s="1"/>
  <c r="H23" i="10" s="1"/>
  <c r="H24" i="10" s="1"/>
  <c r="H25" i="10" s="1"/>
  <c r="G35" i="10"/>
  <c r="H27" i="9" l="1"/>
  <c r="H28" i="9" s="1"/>
  <c r="H29" i="9" s="1"/>
  <c r="H30" i="9" s="1"/>
  <c r="H31" i="9" s="1"/>
  <c r="H9" i="9" l="1"/>
  <c r="H10" i="9" s="1"/>
  <c r="H11" i="9" s="1"/>
  <c r="H12" i="9" s="1"/>
  <c r="H13" i="9" s="1"/>
  <c r="H14" i="9" s="1"/>
  <c r="H15" i="9" s="1"/>
  <c r="H16" i="9" s="1"/>
  <c r="H17" i="9" s="1"/>
  <c r="H18" i="9" s="1"/>
  <c r="H19" i="9" s="1"/>
  <c r="H20" i="9" s="1"/>
  <c r="H21" i="9" s="1"/>
  <c r="H22" i="9" s="1"/>
  <c r="H23" i="9" s="1"/>
  <c r="H24" i="9" s="1"/>
  <c r="H25" i="9" s="1"/>
  <c r="H26" i="9" s="1"/>
  <c r="G35" i="9"/>
  <c r="H22" i="8"/>
  <c r="H23" i="8"/>
  <c r="H24" i="8" s="1"/>
  <c r="H25" i="8" s="1"/>
  <c r="H26" i="8" s="1"/>
  <c r="H21" i="8" l="1"/>
  <c r="H20" i="8"/>
  <c r="H9" i="8" l="1"/>
  <c r="H20" i="7"/>
  <c r="G35" i="8" l="1"/>
  <c r="H9" i="7" l="1"/>
  <c r="H10" i="7" s="1"/>
  <c r="G35" i="7"/>
  <c r="H22" i="6"/>
  <c r="H21" i="6"/>
  <c r="H10" i="8" l="1"/>
  <c r="H11" i="8" s="1"/>
  <c r="H12" i="8" s="1"/>
  <c r="H13" i="8" s="1"/>
  <c r="H14" i="8" s="1"/>
  <c r="H15" i="8" s="1"/>
  <c r="H16" i="8" s="1"/>
  <c r="H17" i="8" s="1"/>
  <c r="H18" i="8" s="1"/>
  <c r="H19" i="8" s="1"/>
  <c r="H11" i="7"/>
  <c r="H12" i="7" s="1"/>
  <c r="H13" i="7" s="1"/>
  <c r="H14" i="7" s="1"/>
  <c r="H15" i="7" s="1"/>
  <c r="H16" i="7" s="1"/>
  <c r="H17" i="7" s="1"/>
  <c r="H18" i="7" s="1"/>
  <c r="H19" i="7" s="1"/>
  <c r="H9" i="6"/>
  <c r="G35" i="6" l="1"/>
  <c r="H10" i="6"/>
  <c r="H11" i="6" s="1"/>
  <c r="H12" i="6" s="1"/>
  <c r="H13" i="6" s="1"/>
  <c r="H14" i="6" s="1"/>
  <c r="H15" i="6" s="1"/>
  <c r="H16" i="6" s="1"/>
  <c r="H17" i="6" s="1"/>
  <c r="H18" i="6" s="1"/>
  <c r="H19" i="6" s="1"/>
  <c r="H20" i="6" s="1"/>
  <c r="H9" i="5" l="1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G35" i="5"/>
  <c r="H9" i="4" l="1"/>
  <c r="G35" i="4"/>
  <c r="H10" i="4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9" i="3" l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G35" i="3"/>
  <c r="H9" i="2" l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G35" i="2"/>
  <c r="H30" i="1" l="1"/>
  <c r="H29" i="1"/>
  <c r="H28" i="1"/>
  <c r="H27" i="1"/>
  <c r="H26" i="1"/>
  <c r="H25" i="1"/>
  <c r="H24" i="1"/>
  <c r="H10" i="1" l="1"/>
  <c r="G35" i="1" l="1"/>
  <c r="H11" i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</calcChain>
</file>

<file path=xl/sharedStrings.xml><?xml version="1.0" encoding="utf-8"?>
<sst xmlns="http://schemas.openxmlformats.org/spreadsheetml/2006/main" count="950" uniqueCount="404">
  <si>
    <t>PENANG GLOBAL TOURISM SDN BHD (50689-x)</t>
  </si>
  <si>
    <t>No.8B (First Floor), The Whiteaways Arcade</t>
  </si>
  <si>
    <t>Lebuh Pantai, Georgetown</t>
  </si>
  <si>
    <t>10300 Penang</t>
  </si>
  <si>
    <t>DATE</t>
  </si>
  <si>
    <t>VOUCHER NO.</t>
  </si>
  <si>
    <t>PARTICULARS</t>
  </si>
  <si>
    <t>PAY TO</t>
  </si>
  <si>
    <t>PURPOSE</t>
  </si>
  <si>
    <t>AMT RCD</t>
  </si>
  <si>
    <t>AMT PAID</t>
  </si>
  <si>
    <t>BALANCE</t>
  </si>
  <si>
    <t>REMARKS / RECEIPT NO.</t>
  </si>
  <si>
    <t>Balance</t>
  </si>
  <si>
    <t>Petty Cash Received</t>
  </si>
  <si>
    <t>Michelle</t>
  </si>
  <si>
    <t>For Office Use</t>
  </si>
  <si>
    <t>TOTAL</t>
  </si>
  <si>
    <t>* Allocation of petty cash has been increased from RM300 to RM500 (w.e.f 01/04/2012)</t>
  </si>
  <si>
    <t>PETTY CASH STATEMENT AS AT 31/1/2013 [CLAIMS FROM 01/01-31/01]</t>
  </si>
  <si>
    <t>JV12/13/01</t>
  </si>
  <si>
    <t>PC2013/001</t>
  </si>
  <si>
    <t>Purchase of UV Protectant for Car</t>
  </si>
  <si>
    <t>Purchase of Windshield for Car</t>
  </si>
  <si>
    <t>Noor Ramlee</t>
  </si>
  <si>
    <t>For PJP 1311</t>
  </si>
  <si>
    <t>PC2013/002</t>
  </si>
  <si>
    <t>Framing of Certificate &amp; Photo</t>
  </si>
  <si>
    <t>Jin</t>
  </si>
  <si>
    <t>PC2013/003</t>
  </si>
  <si>
    <t>Petrol Refill</t>
  </si>
  <si>
    <t>Fuel Charges for PJP 1311</t>
  </si>
  <si>
    <t>PC2013/004</t>
  </si>
  <si>
    <t>Purchase of Wiper</t>
  </si>
  <si>
    <t>Purchase of Hands Free</t>
  </si>
  <si>
    <t>For Company Mobile Phone</t>
  </si>
  <si>
    <t>JV12/13/02</t>
  </si>
  <si>
    <t>PC2013/009</t>
  </si>
  <si>
    <t>PC2013/005</t>
  </si>
  <si>
    <t>PC2013/006</t>
  </si>
  <si>
    <t>PC2013/007</t>
  </si>
  <si>
    <t>PC2013/008</t>
  </si>
  <si>
    <t xml:space="preserve">Spray Bumper </t>
  </si>
  <si>
    <t>PC2013/010</t>
  </si>
  <si>
    <t>PC2013/011</t>
  </si>
  <si>
    <t>Taxi Fare from Free School - Beach Street</t>
  </si>
  <si>
    <t>Sending car for sparying</t>
  </si>
  <si>
    <t>PC2013/012</t>
  </si>
  <si>
    <t>Cost of Goods Sold - PGT Walkabout Tour</t>
  </si>
  <si>
    <t>Raymond</t>
  </si>
  <si>
    <t>Tour on 21/01/2013</t>
  </si>
  <si>
    <t>PC2013/013</t>
  </si>
  <si>
    <t>Courier of Docs to The Expat Group</t>
  </si>
  <si>
    <t>PC2013/014</t>
  </si>
  <si>
    <t>PC2013/015</t>
  </si>
  <si>
    <t>Postage to England</t>
  </si>
  <si>
    <t>Affa</t>
  </si>
  <si>
    <t>For Mr Vercoe Rogers</t>
  </si>
  <si>
    <t>PC2013/016</t>
  </si>
  <si>
    <t>Taxi Fare from Transfer Road - Free School</t>
  </si>
  <si>
    <t>sending car for servicing</t>
  </si>
  <si>
    <t>Taxi Fare from Sungai Pina g- Beach Street</t>
  </si>
  <si>
    <t>Collect car from spray centre</t>
  </si>
  <si>
    <t>PC2013/017</t>
  </si>
  <si>
    <t>JV13/02/01</t>
  </si>
  <si>
    <t>PETTY CASH STATEMENT AS AT 28/2/2013 [CLAIMS FROM 01/2-28/02]</t>
  </si>
  <si>
    <t>PC2013/018</t>
  </si>
  <si>
    <t>PC2013/019</t>
  </si>
  <si>
    <t>PC2013/020</t>
  </si>
  <si>
    <t>PC2013/021</t>
  </si>
  <si>
    <t>PC2013/022</t>
  </si>
  <si>
    <t>PC2013/023</t>
  </si>
  <si>
    <t>PC2013/024</t>
  </si>
  <si>
    <t>PC2013/025</t>
  </si>
  <si>
    <t>PC2013/026</t>
  </si>
  <si>
    <t>PC2013/027</t>
  </si>
  <si>
    <t>PC2013/028</t>
  </si>
  <si>
    <t>PC2013/029</t>
  </si>
  <si>
    <t>PC2013/030</t>
  </si>
  <si>
    <t>Purchase of Layer Cake</t>
  </si>
  <si>
    <t>For Dato Jimmy Choo</t>
  </si>
  <si>
    <t>Hooi Leng</t>
  </si>
  <si>
    <t>Frame &amp; Duplicate of Key</t>
  </si>
  <si>
    <t>For TIC use</t>
  </si>
  <si>
    <t>Cleaning Services for 01/02-15/02/2013</t>
  </si>
  <si>
    <t>Devi</t>
  </si>
  <si>
    <t>Postage to UK (Mr Baker)</t>
  </si>
  <si>
    <t>Janice</t>
  </si>
  <si>
    <t>Send brochure to Australia</t>
  </si>
  <si>
    <t>For Ms Yun Si</t>
  </si>
  <si>
    <t xml:space="preserve">Send director confirmation </t>
  </si>
  <si>
    <t>For En Johari &amp; Dato Aru</t>
  </si>
  <si>
    <t xml:space="preserve">Purchase of Hanger </t>
  </si>
  <si>
    <t>For Mr Marco</t>
  </si>
  <si>
    <t>Purchase of beverages</t>
  </si>
  <si>
    <t xml:space="preserve">Purchase of Punch Card </t>
  </si>
  <si>
    <t>JV13/03/01</t>
  </si>
  <si>
    <t>PC2013/031</t>
  </si>
  <si>
    <t>MPPP License &amp; Deposit</t>
  </si>
  <si>
    <t>Darren Ng</t>
  </si>
  <si>
    <t>For LFSS Feb</t>
  </si>
  <si>
    <t>PC2013/032</t>
  </si>
  <si>
    <t>PC2013/033</t>
  </si>
  <si>
    <t>PC2013/034</t>
  </si>
  <si>
    <t>PC2013/035</t>
  </si>
  <si>
    <t>PC2013/036</t>
  </si>
  <si>
    <t>PC2013/037</t>
  </si>
  <si>
    <t>PC2013/038</t>
  </si>
  <si>
    <t>PC2013/039</t>
  </si>
  <si>
    <t>PC2013/040</t>
  </si>
  <si>
    <t>PC2013/041</t>
  </si>
  <si>
    <t>Courier to The Expat Group</t>
  </si>
  <si>
    <t>Yani</t>
  </si>
  <si>
    <t>Ad Visual</t>
  </si>
  <si>
    <t>Short payment to Uni Asia</t>
  </si>
  <si>
    <t>Car Insurance</t>
  </si>
  <si>
    <t>OGL</t>
  </si>
  <si>
    <t>Taxi fare from Free School to B.Jambul</t>
  </si>
  <si>
    <t>Send car for spraying</t>
  </si>
  <si>
    <t>Taxi fare from B.Jambul to Free School</t>
  </si>
  <si>
    <t>JV03/04/01</t>
  </si>
  <si>
    <t>PC2013/042</t>
  </si>
  <si>
    <t>Purchase of stationeries &amp; battery</t>
  </si>
  <si>
    <t>PC2013/043</t>
  </si>
  <si>
    <t>Purchase of Fruit Basket for Ramlee</t>
  </si>
  <si>
    <t>Ramlee Hospitalize</t>
  </si>
  <si>
    <t>PC2013/044</t>
  </si>
  <si>
    <t>PC2013/045</t>
  </si>
  <si>
    <t>PC2013/046</t>
  </si>
  <si>
    <t>PC2013/047</t>
  </si>
  <si>
    <t>PC2013/048</t>
  </si>
  <si>
    <t>PC2013/049</t>
  </si>
  <si>
    <t>PC2013/050</t>
  </si>
  <si>
    <t>Purchase of A3 Size Injet Paper</t>
  </si>
  <si>
    <t xml:space="preserve">Purchase of ribbon </t>
  </si>
  <si>
    <t>For Peranakan Tile Magnet</t>
  </si>
  <si>
    <t>Purchase of sundry</t>
  </si>
  <si>
    <t>Courier of Docs to Selangor</t>
  </si>
  <si>
    <t>Purchase of Stamp</t>
  </si>
  <si>
    <t>Courier of Circular Resolution</t>
  </si>
  <si>
    <t>For Director's signature</t>
  </si>
  <si>
    <t xml:space="preserve">Cleaning Service </t>
  </si>
  <si>
    <t>For 2nd half of Mar</t>
  </si>
  <si>
    <t>PETTY CASH STATEMENT AS AT 31/5/2013 [CLAIMS FROM 01/5-31/05]</t>
  </si>
  <si>
    <t>JV03/05/01</t>
  </si>
  <si>
    <t>PETTY CASH STATEMENT AS AT 30/4/2013 [CLAIMS FROM 01/4-30/04]</t>
  </si>
  <si>
    <t>PETTY CASH STATEMENT AS AT 31/3/2013 [CLAIMS FROM 01/3-31/03]</t>
  </si>
  <si>
    <t>PC2013/51</t>
  </si>
  <si>
    <t>Purchase of food</t>
  </si>
  <si>
    <t>For Photoshooting</t>
  </si>
  <si>
    <t>PC2013/52</t>
  </si>
  <si>
    <t>Purchase of Tray</t>
  </si>
  <si>
    <t>Wilma Budke's High Tea</t>
  </si>
  <si>
    <t>PC2013/53</t>
  </si>
  <si>
    <t>Wrapping of gift</t>
  </si>
  <si>
    <t>PC2013/54</t>
  </si>
  <si>
    <t>PC2013/55</t>
  </si>
  <si>
    <t>PC2013/56</t>
  </si>
  <si>
    <t>Purchase of Pen</t>
  </si>
  <si>
    <t>Purchase of Rubbish Bin Bag</t>
  </si>
  <si>
    <t>Boat fare to Pantai Kerachut</t>
  </si>
  <si>
    <t>JIn</t>
  </si>
  <si>
    <t>PC2013/57</t>
  </si>
  <si>
    <t>PC2013/58</t>
  </si>
  <si>
    <t xml:space="preserve">Declaration of company Audited Report </t>
  </si>
  <si>
    <t xml:space="preserve">Purchase of coffee n tea </t>
  </si>
  <si>
    <t>Pauline</t>
  </si>
  <si>
    <t>PC2013/59</t>
  </si>
  <si>
    <t>Expenses compenstation</t>
  </si>
  <si>
    <t>Soul Kitchen</t>
  </si>
  <si>
    <t>For John Brunton</t>
  </si>
  <si>
    <t>JV03/06/01</t>
  </si>
  <si>
    <t>PC2013/60</t>
  </si>
  <si>
    <t>Food for Sunday Event</t>
  </si>
  <si>
    <t>Wolaya S/B</t>
  </si>
  <si>
    <t xml:space="preserve">For Colourful Sunday </t>
  </si>
  <si>
    <t>PC2013/61</t>
  </si>
  <si>
    <t>Purchase of The Edge paper</t>
  </si>
  <si>
    <t>PC2013/62</t>
  </si>
  <si>
    <t>Jason</t>
  </si>
  <si>
    <t>PC2013/63</t>
  </si>
  <si>
    <t>Courier of CD to singapore</t>
  </si>
  <si>
    <t>For Moove Media</t>
  </si>
  <si>
    <t>PC2013/64</t>
  </si>
  <si>
    <t>PC2013/65</t>
  </si>
  <si>
    <t>PC2013/66</t>
  </si>
  <si>
    <t>PC2013/67</t>
  </si>
  <si>
    <t>PC2013/68</t>
  </si>
  <si>
    <t>PC2013/69</t>
  </si>
  <si>
    <t>Courier of Docs to LCCT</t>
  </si>
  <si>
    <t>For AirAsia Berhad</t>
  </si>
  <si>
    <t xml:space="preserve">Purchase of Coffee &amp; Tea </t>
  </si>
  <si>
    <t>Courier of brochure</t>
  </si>
  <si>
    <t>Cleaning Service for 1st half of June</t>
  </si>
  <si>
    <t>For PGT &amp; TIC</t>
  </si>
  <si>
    <t>PC2013/70</t>
  </si>
  <si>
    <t>Courier of DVD to Vietnam</t>
  </si>
  <si>
    <t>For Mr Vu Van Hao</t>
  </si>
  <si>
    <t>PC2013/71</t>
  </si>
  <si>
    <t xml:space="preserve">Purchase of Mineral Water </t>
  </si>
  <si>
    <t>For meeting on 27/06/2013</t>
  </si>
  <si>
    <t>PETTY CASH STATEMENT AS AT 30/6/2013 [CLAIMS FROM 01/6-30/06]</t>
  </si>
  <si>
    <t>PETTY CASH STATEMENT AS AT 31/7/2013 [CLAIMS FROM 01/7-31/07]</t>
  </si>
  <si>
    <t>To Germany</t>
  </si>
  <si>
    <t>PC2013/72</t>
  </si>
  <si>
    <t>Purchase of Stamp (RM0.60 x 50pcs)</t>
  </si>
  <si>
    <t>PC2013/73</t>
  </si>
  <si>
    <t>Filling fees for Annual Returns</t>
  </si>
  <si>
    <t>PDC Premier</t>
  </si>
  <si>
    <t>For PGT</t>
  </si>
  <si>
    <t>PC2013/74</t>
  </si>
  <si>
    <t>Mineral water for event</t>
  </si>
  <si>
    <t>TIC event on 21/07/2013</t>
  </si>
  <si>
    <t>PC2013/75</t>
  </si>
  <si>
    <t>PC2013/76</t>
  </si>
  <si>
    <t>Postage</t>
  </si>
  <si>
    <t>Courier of tickets to director</t>
  </si>
  <si>
    <t>Courier of books to Paul Bekkers</t>
  </si>
  <si>
    <t>Purchase of envelope</t>
  </si>
  <si>
    <t>PC2013/77</t>
  </si>
  <si>
    <t>Vacuum Cleaning</t>
  </si>
  <si>
    <t>PETTY CASH STATEMENT AS AT 31/8/2013 [CLAIMS FROM 01/8-31/08]</t>
  </si>
  <si>
    <t>JV03/07/01</t>
  </si>
  <si>
    <t>JV03/08/01</t>
  </si>
  <si>
    <t>PC2013/78</t>
  </si>
  <si>
    <t>PC2013/79</t>
  </si>
  <si>
    <t>Courier of letter to Puspal</t>
  </si>
  <si>
    <t>PC2013/80</t>
  </si>
  <si>
    <t>Refreshment</t>
  </si>
  <si>
    <t>For CJC Press Conference</t>
  </si>
  <si>
    <t>PC2013/81</t>
  </si>
  <si>
    <t>PC2013/82</t>
  </si>
  <si>
    <t>Courier of letter to Politeknik S.I</t>
  </si>
  <si>
    <t>PC2013/83</t>
  </si>
  <si>
    <t>Taxi Fare from Free School to Bkt Gambir</t>
  </si>
  <si>
    <t>PC2013/84</t>
  </si>
  <si>
    <t>To print and install streamer</t>
  </si>
  <si>
    <t>For CJC</t>
  </si>
  <si>
    <t xml:space="preserve">Purchase of DVDR </t>
  </si>
  <si>
    <t>PC2013/85</t>
  </si>
  <si>
    <t>PC2013/86</t>
  </si>
  <si>
    <t xml:space="preserve">Tambun Biscuit </t>
  </si>
  <si>
    <t>For Ms Ooi Singapore Trip 14/8</t>
  </si>
  <si>
    <t>PC2013/87</t>
  </si>
  <si>
    <t>Rubber Stamp customade</t>
  </si>
  <si>
    <t>For TIC</t>
  </si>
  <si>
    <t>PC2013/88</t>
  </si>
  <si>
    <t>M/Vehicle Log Book</t>
  </si>
  <si>
    <t>PC2013/89</t>
  </si>
  <si>
    <t>Taxi Fare from Beach Street to Free School</t>
  </si>
  <si>
    <t>Collect car from workshop</t>
  </si>
  <si>
    <t>PC2013/90</t>
  </si>
  <si>
    <t>PC2013/91</t>
  </si>
  <si>
    <t>PC2013/92</t>
  </si>
  <si>
    <t>PC2013/93</t>
  </si>
  <si>
    <t>PC2013/94</t>
  </si>
  <si>
    <t>PC2013/95</t>
  </si>
  <si>
    <t>PETTY CASH STATEMENT AS AT 30/9/2013 [CLAIMS FROM 01/9-30/09]</t>
  </si>
  <si>
    <t>Newspaper</t>
  </si>
  <si>
    <t>Courier of reso to Director</t>
  </si>
  <si>
    <t>PC2013/96</t>
  </si>
  <si>
    <t>PC2013/97</t>
  </si>
  <si>
    <t>Courier of CD to The Expat Group</t>
  </si>
  <si>
    <t>PC2013/98</t>
  </si>
  <si>
    <t>PC2013/99</t>
  </si>
  <si>
    <t>Courier of OR for Belgian Embassy</t>
  </si>
  <si>
    <t>PC2013/100</t>
  </si>
  <si>
    <t>PC2013/101</t>
  </si>
  <si>
    <t xml:space="preserve">Repair of Bumper </t>
  </si>
  <si>
    <t>PC2013/102</t>
  </si>
  <si>
    <t>PC2013/103</t>
  </si>
  <si>
    <t>PC2013/104</t>
  </si>
  <si>
    <t>PC2013/105</t>
  </si>
  <si>
    <t>PC2013/106</t>
  </si>
  <si>
    <t>PC2013/107</t>
  </si>
  <si>
    <t>PC2013/108</t>
  </si>
  <si>
    <t>PC2013/109</t>
  </si>
  <si>
    <t xml:space="preserve">Purchase Stamps </t>
  </si>
  <si>
    <t>For TIC sales purpose</t>
  </si>
  <si>
    <t>Purchase 8mm plastic comb</t>
  </si>
  <si>
    <t>For binding BOD Reports</t>
  </si>
  <si>
    <t>Petrol Refill &amp; Car wash</t>
  </si>
  <si>
    <t>Repair company H/P &amp; purchase charger</t>
  </si>
  <si>
    <t>For Company use</t>
  </si>
  <si>
    <t>Taxi fare Bkt Gambier-Sg Pinang-Bkt Gambier</t>
  </si>
  <si>
    <t>Sent PJP1311 for servicing</t>
  </si>
  <si>
    <t xml:space="preserve">Purchase of water </t>
  </si>
  <si>
    <t>For School Tourism Club Walkabout tour</t>
  </si>
  <si>
    <t>Courier of BOD papers to Directors</t>
  </si>
  <si>
    <t>For Director (Dato Aru &amp; Zulkifli)</t>
  </si>
  <si>
    <t>JV03/09/01</t>
  </si>
  <si>
    <t>PETTY CASH STATEMENT AS AT 31/10/2013 [CLAIMS FROM 01/9-31/10]</t>
  </si>
  <si>
    <t>PC2013/110</t>
  </si>
  <si>
    <t>PC2013/111</t>
  </si>
  <si>
    <t xml:space="preserve">Petrol Refill </t>
  </si>
  <si>
    <t>PC2013/112</t>
  </si>
  <si>
    <t>Paper Cups for Die Fledermaus</t>
  </si>
  <si>
    <t>For Opera on 28/9/2013</t>
  </si>
  <si>
    <t>PC2013/113</t>
  </si>
  <si>
    <t>Change car battery</t>
  </si>
  <si>
    <t>JV13/09/04</t>
  </si>
  <si>
    <t>JV03/09/03</t>
  </si>
  <si>
    <t>JV03/10/01</t>
  </si>
  <si>
    <t>PC2013/114</t>
  </si>
  <si>
    <t>Sent PJP1311 for checking</t>
  </si>
  <si>
    <t>PC2013/115</t>
  </si>
  <si>
    <t>PC2013/116</t>
  </si>
  <si>
    <t>PC2013/117</t>
  </si>
  <si>
    <t xml:space="preserve">Allowance for Trainee </t>
  </si>
  <si>
    <t>Zarifah</t>
  </si>
  <si>
    <t>For 2 days (1/10 - 2/10/2013)</t>
  </si>
  <si>
    <t>PC2013/118</t>
  </si>
  <si>
    <t>PC2013/119</t>
  </si>
  <si>
    <t>PC2013/120</t>
  </si>
  <si>
    <t>PC2013/121</t>
  </si>
  <si>
    <t>PC2013/122</t>
  </si>
  <si>
    <t xml:space="preserve">Repair Car </t>
  </si>
  <si>
    <t>Car Wash</t>
  </si>
  <si>
    <t>PC2013/123</t>
  </si>
  <si>
    <t>PC2013/124</t>
  </si>
  <si>
    <t xml:space="preserve">Kitchen Towel </t>
  </si>
  <si>
    <t>PC2013/125</t>
  </si>
  <si>
    <t>PC2013/126</t>
  </si>
  <si>
    <t>PC2013/127</t>
  </si>
  <si>
    <t>Telephone charges</t>
  </si>
  <si>
    <t xml:space="preserve">Company Line </t>
  </si>
  <si>
    <t>PC2013/128</t>
  </si>
  <si>
    <t>PC2013/129</t>
  </si>
  <si>
    <t>Taxi Fare from Airport to PGT Office</t>
  </si>
  <si>
    <t>Bernice</t>
  </si>
  <si>
    <t>Festival Curator of GTLF</t>
  </si>
  <si>
    <t>PC2013/130</t>
  </si>
  <si>
    <t>PC2013/131</t>
  </si>
  <si>
    <t>PC2013/132</t>
  </si>
  <si>
    <t>To be sold in TIC</t>
  </si>
  <si>
    <t>PC2013/133</t>
  </si>
  <si>
    <t>Purchase of Trash Bin</t>
  </si>
  <si>
    <t>HooI Leng</t>
  </si>
  <si>
    <t>PC2013/134</t>
  </si>
  <si>
    <t>PC2013/135</t>
  </si>
  <si>
    <t>PC2013/136</t>
  </si>
  <si>
    <t xml:space="preserve">Being payment of accrual </t>
  </si>
  <si>
    <t xml:space="preserve">Espikel </t>
  </si>
  <si>
    <t>For WTM 2010</t>
  </si>
  <si>
    <t>PC2013/137</t>
  </si>
  <si>
    <t>PC2013/138</t>
  </si>
  <si>
    <t>Drinking water</t>
  </si>
  <si>
    <t>For St Nicholas (Trishaw ride)</t>
  </si>
  <si>
    <t>PC2013/139</t>
  </si>
  <si>
    <t>Being labour charges (car window)</t>
  </si>
  <si>
    <t>Ramlee</t>
  </si>
  <si>
    <t>PC2013/140</t>
  </si>
  <si>
    <t>Taxi fare from Bk Gambier to Beach Street</t>
  </si>
  <si>
    <t>Sent Miss Ooi to Airport</t>
  </si>
  <si>
    <t>PC2013/141</t>
  </si>
  <si>
    <t>Taxi fare from Pg Road to Sg Pinang</t>
  </si>
  <si>
    <t>Taxi fare from Sg Pinang to Beach Street</t>
  </si>
  <si>
    <t>Sent car to workshop for repair</t>
  </si>
  <si>
    <t>PC2013/142</t>
  </si>
  <si>
    <t>PC2013/143</t>
  </si>
  <si>
    <t>Purchase of mineral water</t>
  </si>
  <si>
    <t>Linda</t>
  </si>
  <si>
    <t>For GTLF Walkabout Tour</t>
  </si>
  <si>
    <t>PC2013/144</t>
  </si>
  <si>
    <t xml:space="preserve">For GTLF Event </t>
  </si>
  <si>
    <t>Wolaya</t>
  </si>
  <si>
    <t>PC2013/145</t>
  </si>
  <si>
    <t>For TIC display</t>
  </si>
  <si>
    <t>Repair photo frame (Jimmy Choo)</t>
  </si>
  <si>
    <t>JV13/10/05</t>
  </si>
  <si>
    <t>JV13/10/06</t>
  </si>
  <si>
    <t>PC2013/146</t>
  </si>
  <si>
    <t>PC2013/147</t>
  </si>
  <si>
    <t>PC2013/148</t>
  </si>
  <si>
    <t>PC2013/149</t>
  </si>
  <si>
    <t>PC2013/150</t>
  </si>
  <si>
    <t>PC2013/151</t>
  </si>
  <si>
    <t>PC2013/152</t>
  </si>
  <si>
    <t>PC2013/153</t>
  </si>
  <si>
    <t>JV13/11/02</t>
  </si>
  <si>
    <t>JV13/11/03</t>
  </si>
  <si>
    <t>JV13/11/01</t>
  </si>
  <si>
    <t>Ooi Gek Ling</t>
  </si>
  <si>
    <t>H/P Charges for Despatch</t>
  </si>
  <si>
    <t>For 019-498 3997</t>
  </si>
  <si>
    <t>PC2013/154</t>
  </si>
  <si>
    <t>PC2013/155</t>
  </si>
  <si>
    <t>PC2013/156</t>
  </si>
  <si>
    <t>PC2013/157</t>
  </si>
  <si>
    <t>PC2013/158</t>
  </si>
  <si>
    <t>PC2013/160</t>
  </si>
  <si>
    <t xml:space="preserve">Purchase of Stamp </t>
  </si>
  <si>
    <t>For Company Use</t>
  </si>
  <si>
    <t>Courier charges to KL</t>
  </si>
  <si>
    <t>For MATTA KL</t>
  </si>
  <si>
    <t>Purchase of Pineapple Cake for OGL</t>
  </si>
  <si>
    <t xml:space="preserve">For OGL's trip to Singapore </t>
  </si>
  <si>
    <t>JV13/12/01</t>
  </si>
  <si>
    <t>JV13/12/02</t>
  </si>
  <si>
    <t>PC2013/159</t>
  </si>
  <si>
    <t xml:space="preserve">For LCCT </t>
  </si>
  <si>
    <t>PC2013/161</t>
  </si>
  <si>
    <t>PETTY CASH STATEMENT AS AT 31/12/2013 [CLAIMS FROM 01/12-31/12]</t>
  </si>
  <si>
    <t>PETTY CASH STATEMENT AS AT 31/11/2013 [CLAIMS FROM 01/11-30/11]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</si>
</sst>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vertical="center"/>
    </xf>
    <xf numFmtId="43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43" fontId="5" fillId="0" borderId="1" xfId="1" applyFont="1" applyFill="1" applyBorder="1" applyAlignment="1">
      <alignment vertical="center"/>
    </xf>
    <xf numFmtId="43" fontId="5" fillId="0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43" fontId="5" fillId="2" borderId="1" xfId="1" applyFont="1" applyFill="1" applyBorder="1" applyAlignment="1">
      <alignment vertical="center"/>
    </xf>
    <xf numFmtId="43" fontId="5" fillId="2" borderId="1" xfId="0" applyNumberFormat="1" applyFont="1" applyFill="1" applyBorder="1" applyAlignment="1">
      <alignment vertical="center"/>
    </xf>
    <xf numFmtId="43" fontId="5" fillId="0" borderId="1" xfId="1" applyFont="1" applyBorder="1" applyAlignment="1">
      <alignment vertical="center" wrapText="1"/>
    </xf>
    <xf numFmtId="0" fontId="5" fillId="0" borderId="1" xfId="1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selection activeCell="C25" sqref="C25:H25"/>
    </sheetView>
  </sheetViews>
  <sheetFormatPr defaultRowHeight="14.25" x14ac:dyDescent="0.2"/>
  <cols>
    <col min="1" max="2" width="13.7109375" style="1" customWidth="1"/>
    <col min="3" max="3" width="32.42578125" style="1" customWidth="1"/>
    <col min="4" max="4" width="12.5703125" style="1" customWidth="1"/>
    <col min="5" max="5" width="27" style="1" bestFit="1" customWidth="1"/>
    <col min="6" max="6" width="11.140625" style="1" customWidth="1"/>
    <col min="7" max="7" width="13" style="1" customWidth="1"/>
    <col min="8" max="8" width="18" style="1" customWidth="1"/>
    <col min="9" max="9" width="26.7109375" style="1" customWidth="1"/>
    <col min="10" max="16384" width="9.140625" style="1"/>
  </cols>
  <sheetData>
    <row r="1" spans="1:9" ht="15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5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9" ht="15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9" ht="15" x14ac:dyDescent="0.25">
      <c r="A4" s="36" t="s">
        <v>3</v>
      </c>
      <c r="B4" s="36"/>
      <c r="C4" s="36"/>
      <c r="D4" s="36"/>
      <c r="E4" s="36"/>
      <c r="F4" s="36"/>
      <c r="G4" s="36"/>
      <c r="H4" s="36"/>
      <c r="I4" s="36"/>
    </row>
    <row r="6" spans="1:9" ht="15" x14ac:dyDescent="0.25">
      <c r="A6" s="2" t="s">
        <v>19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v>0.95</v>
      </c>
      <c r="I9" s="6"/>
    </row>
    <row r="10" spans="1:9" s="10" customFormat="1" ht="18" customHeight="1" x14ac:dyDescent="0.25">
      <c r="A10" s="5">
        <v>41275</v>
      </c>
      <c r="B10" s="5" t="s">
        <v>20</v>
      </c>
      <c r="C10" s="6" t="s">
        <v>14</v>
      </c>
      <c r="D10" s="7" t="s">
        <v>15</v>
      </c>
      <c r="E10" s="11" t="s">
        <v>16</v>
      </c>
      <c r="F10" s="8">
        <v>499.05</v>
      </c>
      <c r="G10" s="8"/>
      <c r="H10" s="9">
        <f>H9+F10-G10</f>
        <v>500</v>
      </c>
      <c r="I10" s="6"/>
    </row>
    <row r="11" spans="1:9" s="10" customFormat="1" ht="17.25" customHeight="1" x14ac:dyDescent="0.25">
      <c r="A11" s="21">
        <v>41276</v>
      </c>
      <c r="B11" s="21" t="s">
        <v>21</v>
      </c>
      <c r="C11" s="22" t="s">
        <v>22</v>
      </c>
      <c r="D11" s="23" t="s">
        <v>24</v>
      </c>
      <c r="E11" s="24" t="s">
        <v>25</v>
      </c>
      <c r="F11" s="25"/>
      <c r="G11" s="25">
        <v>10.7</v>
      </c>
      <c r="H11" s="26">
        <f t="shared" ref="H11:H13" si="0">H10+F11-G11</f>
        <v>489.3</v>
      </c>
      <c r="I11" s="6"/>
    </row>
    <row r="12" spans="1:9" s="10" customFormat="1" ht="17.25" customHeight="1" x14ac:dyDescent="0.25">
      <c r="A12" s="21"/>
      <c r="B12" s="21"/>
      <c r="C12" s="22" t="s">
        <v>23</v>
      </c>
      <c r="D12" s="23" t="s">
        <v>24</v>
      </c>
      <c r="E12" s="24" t="s">
        <v>25</v>
      </c>
      <c r="F12" s="25"/>
      <c r="G12" s="25">
        <v>3.8</v>
      </c>
      <c r="H12" s="26">
        <f t="shared" si="0"/>
        <v>485.5</v>
      </c>
      <c r="I12" s="6"/>
    </row>
    <row r="13" spans="1:9" s="10" customFormat="1" ht="17.25" customHeight="1" x14ac:dyDescent="0.25">
      <c r="A13" s="21">
        <v>41276</v>
      </c>
      <c r="B13" s="21" t="s">
        <v>26</v>
      </c>
      <c r="C13" s="22" t="s">
        <v>27</v>
      </c>
      <c r="D13" s="23" t="s">
        <v>28</v>
      </c>
      <c r="E13" s="24" t="s">
        <v>16</v>
      </c>
      <c r="F13" s="25"/>
      <c r="G13" s="25">
        <v>71</v>
      </c>
      <c r="H13" s="26">
        <f t="shared" si="0"/>
        <v>414.5</v>
      </c>
      <c r="I13" s="6"/>
    </row>
    <row r="14" spans="1:9" s="10" customFormat="1" ht="17.25" customHeight="1" x14ac:dyDescent="0.25">
      <c r="A14" s="21">
        <v>41277</v>
      </c>
      <c r="B14" s="21" t="s">
        <v>29</v>
      </c>
      <c r="C14" s="22" t="s">
        <v>30</v>
      </c>
      <c r="D14" s="23" t="s">
        <v>24</v>
      </c>
      <c r="E14" s="24" t="s">
        <v>31</v>
      </c>
      <c r="F14" s="25"/>
      <c r="G14" s="25">
        <v>40</v>
      </c>
      <c r="H14" s="26">
        <f>H13+F14-G14</f>
        <v>374.5</v>
      </c>
      <c r="I14" s="6"/>
    </row>
    <row r="15" spans="1:9" s="10" customFormat="1" ht="17.25" customHeight="1" x14ac:dyDescent="0.25">
      <c r="A15" s="21">
        <v>41279</v>
      </c>
      <c r="B15" s="21" t="s">
        <v>32</v>
      </c>
      <c r="C15" s="22" t="s">
        <v>30</v>
      </c>
      <c r="D15" s="23" t="s">
        <v>24</v>
      </c>
      <c r="E15" s="24" t="s">
        <v>31</v>
      </c>
      <c r="F15" s="25"/>
      <c r="G15" s="25">
        <v>40</v>
      </c>
      <c r="H15" s="26">
        <f t="shared" ref="H15:H30" si="1">H14+F15-G15</f>
        <v>334.5</v>
      </c>
      <c r="I15" s="6"/>
    </row>
    <row r="16" spans="1:9" s="10" customFormat="1" ht="16.5" customHeight="1" x14ac:dyDescent="0.25">
      <c r="A16" s="21">
        <v>41282</v>
      </c>
      <c r="B16" s="21" t="s">
        <v>38</v>
      </c>
      <c r="C16" s="22" t="s">
        <v>33</v>
      </c>
      <c r="D16" s="23" t="s">
        <v>24</v>
      </c>
      <c r="E16" s="24" t="s">
        <v>25</v>
      </c>
      <c r="F16" s="25"/>
      <c r="G16" s="25">
        <v>60</v>
      </c>
      <c r="H16" s="26">
        <f t="shared" si="1"/>
        <v>274.5</v>
      </c>
      <c r="I16" s="6"/>
    </row>
    <row r="17" spans="1:9" s="10" customFormat="1" ht="16.5" customHeight="1" x14ac:dyDescent="0.25">
      <c r="A17" s="21">
        <v>41283</v>
      </c>
      <c r="B17" s="21" t="s">
        <v>39</v>
      </c>
      <c r="C17" s="22" t="s">
        <v>30</v>
      </c>
      <c r="D17" s="23" t="s">
        <v>24</v>
      </c>
      <c r="E17" s="24" t="s">
        <v>25</v>
      </c>
      <c r="F17" s="25"/>
      <c r="G17" s="25">
        <v>40</v>
      </c>
      <c r="H17" s="26">
        <f t="shared" si="1"/>
        <v>234.5</v>
      </c>
      <c r="I17" s="6"/>
    </row>
    <row r="18" spans="1:9" s="10" customFormat="1" ht="18" customHeight="1" x14ac:dyDescent="0.25">
      <c r="A18" s="21">
        <v>41286</v>
      </c>
      <c r="B18" s="21" t="s">
        <v>40</v>
      </c>
      <c r="C18" s="22" t="s">
        <v>34</v>
      </c>
      <c r="D18" s="23" t="s">
        <v>24</v>
      </c>
      <c r="E18" s="24" t="s">
        <v>35</v>
      </c>
      <c r="F18" s="25"/>
      <c r="G18" s="25">
        <v>30</v>
      </c>
      <c r="H18" s="26">
        <f t="shared" si="1"/>
        <v>204.5</v>
      </c>
      <c r="I18" s="6"/>
    </row>
    <row r="19" spans="1:9" s="10" customFormat="1" ht="17.25" customHeight="1" x14ac:dyDescent="0.25">
      <c r="A19" s="21">
        <v>41288</v>
      </c>
      <c r="B19" s="21" t="s">
        <v>41</v>
      </c>
      <c r="C19" s="22" t="s">
        <v>30</v>
      </c>
      <c r="D19" s="23" t="s">
        <v>24</v>
      </c>
      <c r="E19" s="24" t="s">
        <v>25</v>
      </c>
      <c r="F19" s="25"/>
      <c r="G19" s="25">
        <v>40</v>
      </c>
      <c r="H19" s="26">
        <f t="shared" si="1"/>
        <v>164.5</v>
      </c>
      <c r="I19" s="6"/>
    </row>
    <row r="20" spans="1:9" s="10" customFormat="1" ht="17.25" customHeight="1" x14ac:dyDescent="0.25">
      <c r="A20" s="5">
        <v>41292</v>
      </c>
      <c r="B20" s="5" t="s">
        <v>36</v>
      </c>
      <c r="C20" s="6" t="s">
        <v>14</v>
      </c>
      <c r="D20" s="7" t="s">
        <v>15</v>
      </c>
      <c r="E20" s="11" t="s">
        <v>16</v>
      </c>
      <c r="F20" s="8">
        <v>335.5</v>
      </c>
      <c r="G20" s="8"/>
      <c r="H20" s="9">
        <f t="shared" si="1"/>
        <v>500</v>
      </c>
      <c r="I20" s="6"/>
    </row>
    <row r="21" spans="1:9" s="10" customFormat="1" ht="16.5" customHeight="1" x14ac:dyDescent="0.25">
      <c r="A21" s="27">
        <v>41292</v>
      </c>
      <c r="B21" s="27" t="s">
        <v>37</v>
      </c>
      <c r="C21" s="28" t="s">
        <v>42</v>
      </c>
      <c r="D21" s="29" t="s">
        <v>24</v>
      </c>
      <c r="E21" s="30" t="s">
        <v>25</v>
      </c>
      <c r="F21" s="31"/>
      <c r="G21" s="31">
        <v>180</v>
      </c>
      <c r="H21" s="32">
        <f t="shared" si="1"/>
        <v>320</v>
      </c>
      <c r="I21" s="6"/>
    </row>
    <row r="22" spans="1:9" s="10" customFormat="1" ht="16.5" customHeight="1" x14ac:dyDescent="0.25">
      <c r="A22" s="27">
        <v>41292</v>
      </c>
      <c r="B22" s="27" t="s">
        <v>43</v>
      </c>
      <c r="C22" s="28" t="s">
        <v>30</v>
      </c>
      <c r="D22" s="29" t="s">
        <v>24</v>
      </c>
      <c r="E22" s="30" t="s">
        <v>25</v>
      </c>
      <c r="F22" s="31"/>
      <c r="G22" s="31">
        <v>40</v>
      </c>
      <c r="H22" s="32">
        <f t="shared" si="1"/>
        <v>280</v>
      </c>
      <c r="I22" s="6"/>
    </row>
    <row r="23" spans="1:9" s="10" customFormat="1" ht="16.5" customHeight="1" x14ac:dyDescent="0.25">
      <c r="A23" s="27">
        <v>41292</v>
      </c>
      <c r="B23" s="27" t="s">
        <v>44</v>
      </c>
      <c r="C23" s="28" t="s">
        <v>45</v>
      </c>
      <c r="D23" s="29" t="s">
        <v>24</v>
      </c>
      <c r="E23" s="28" t="s">
        <v>46</v>
      </c>
      <c r="F23" s="31"/>
      <c r="G23" s="31">
        <v>20</v>
      </c>
      <c r="H23" s="32">
        <f t="shared" si="1"/>
        <v>260</v>
      </c>
      <c r="I23" s="6"/>
    </row>
    <row r="24" spans="1:9" s="10" customFormat="1" ht="16.5" customHeight="1" x14ac:dyDescent="0.25">
      <c r="A24" s="27">
        <v>41295</v>
      </c>
      <c r="B24" s="27" t="s">
        <v>47</v>
      </c>
      <c r="C24" s="28" t="s">
        <v>48</v>
      </c>
      <c r="D24" s="29" t="s">
        <v>49</v>
      </c>
      <c r="E24" s="30" t="s">
        <v>50</v>
      </c>
      <c r="F24" s="31"/>
      <c r="G24" s="31">
        <v>90</v>
      </c>
      <c r="H24" s="32">
        <f t="shared" si="1"/>
        <v>170</v>
      </c>
      <c r="I24" s="6"/>
    </row>
    <row r="25" spans="1:9" s="10" customFormat="1" ht="16.5" customHeight="1" x14ac:dyDescent="0.25">
      <c r="A25" s="27">
        <v>41295</v>
      </c>
      <c r="B25" s="27" t="s">
        <v>51</v>
      </c>
      <c r="C25" s="28" t="s">
        <v>52</v>
      </c>
      <c r="D25" s="29" t="s">
        <v>28</v>
      </c>
      <c r="E25" s="28" t="s">
        <v>16</v>
      </c>
      <c r="F25" s="31"/>
      <c r="G25" s="31">
        <v>6.55</v>
      </c>
      <c r="H25" s="32">
        <f t="shared" si="1"/>
        <v>163.44999999999999</v>
      </c>
      <c r="I25" s="6"/>
    </row>
    <row r="26" spans="1:9" s="10" customFormat="1" ht="16.5" customHeight="1" x14ac:dyDescent="0.25">
      <c r="A26" s="27">
        <v>41297</v>
      </c>
      <c r="B26" s="27" t="s">
        <v>53</v>
      </c>
      <c r="C26" s="28" t="s">
        <v>30</v>
      </c>
      <c r="D26" s="29" t="s">
        <v>24</v>
      </c>
      <c r="E26" s="30" t="s">
        <v>25</v>
      </c>
      <c r="F26" s="31"/>
      <c r="G26" s="31">
        <v>40</v>
      </c>
      <c r="H26" s="32">
        <f t="shared" si="1"/>
        <v>123.44999999999999</v>
      </c>
      <c r="I26" s="6"/>
    </row>
    <row r="27" spans="1:9" s="10" customFormat="1" ht="16.5" customHeight="1" x14ac:dyDescent="0.25">
      <c r="A27" s="27">
        <v>41299</v>
      </c>
      <c r="B27" s="27" t="s">
        <v>54</v>
      </c>
      <c r="C27" s="28" t="s">
        <v>55</v>
      </c>
      <c r="D27" s="29" t="s">
        <v>56</v>
      </c>
      <c r="E27" s="30" t="s">
        <v>57</v>
      </c>
      <c r="F27" s="31"/>
      <c r="G27" s="31">
        <v>9</v>
      </c>
      <c r="H27" s="32">
        <f t="shared" si="1"/>
        <v>114.44999999999999</v>
      </c>
      <c r="I27" s="6"/>
    </row>
    <row r="28" spans="1:9" s="10" customFormat="1" ht="16.5" customHeight="1" x14ac:dyDescent="0.25">
      <c r="A28" s="27">
        <v>41299</v>
      </c>
      <c r="B28" s="27" t="s">
        <v>58</v>
      </c>
      <c r="C28" s="28" t="s">
        <v>59</v>
      </c>
      <c r="D28" s="29" t="s">
        <v>24</v>
      </c>
      <c r="E28" s="30" t="s">
        <v>62</v>
      </c>
      <c r="F28" s="31"/>
      <c r="G28" s="31">
        <v>15</v>
      </c>
      <c r="H28" s="32">
        <f t="shared" si="1"/>
        <v>99.449999999999989</v>
      </c>
      <c r="I28" s="6"/>
    </row>
    <row r="29" spans="1:9" s="10" customFormat="1" ht="16.5" customHeight="1" x14ac:dyDescent="0.25">
      <c r="A29" s="27">
        <v>41299</v>
      </c>
      <c r="B29" s="27" t="s">
        <v>58</v>
      </c>
      <c r="C29" s="28" t="s">
        <v>61</v>
      </c>
      <c r="D29" s="29" t="s">
        <v>24</v>
      </c>
      <c r="E29" s="30" t="s">
        <v>60</v>
      </c>
      <c r="F29" s="31"/>
      <c r="G29" s="31">
        <v>15</v>
      </c>
      <c r="H29" s="32">
        <f t="shared" si="1"/>
        <v>84.449999999999989</v>
      </c>
      <c r="I29" s="6"/>
    </row>
    <row r="30" spans="1:9" s="10" customFormat="1" ht="16.5" customHeight="1" x14ac:dyDescent="0.25">
      <c r="A30" s="27">
        <v>41304</v>
      </c>
      <c r="B30" s="27" t="s">
        <v>63</v>
      </c>
      <c r="C30" s="28" t="s">
        <v>30</v>
      </c>
      <c r="D30" s="29" t="s">
        <v>24</v>
      </c>
      <c r="E30" s="30" t="s">
        <v>25</v>
      </c>
      <c r="F30" s="31"/>
      <c r="G30" s="31">
        <v>40</v>
      </c>
      <c r="H30" s="32">
        <f t="shared" si="1"/>
        <v>44.449999999999989</v>
      </c>
      <c r="I30" s="6"/>
    </row>
    <row r="31" spans="1:9" s="10" customFormat="1" ht="16.5" customHeight="1" x14ac:dyDescent="0.25">
      <c r="A31" s="5"/>
      <c r="B31" s="5"/>
      <c r="C31" s="6"/>
      <c r="D31" s="7"/>
      <c r="E31" s="11"/>
      <c r="F31" s="8"/>
      <c r="G31" s="8"/>
      <c r="H31" s="9"/>
      <c r="I31" s="6"/>
    </row>
    <row r="32" spans="1:9" s="10" customFormat="1" ht="16.5" customHeight="1" x14ac:dyDescent="0.25">
      <c r="A32" s="5"/>
      <c r="B32" s="5"/>
      <c r="C32" s="6"/>
      <c r="D32" s="7"/>
      <c r="E32" s="11"/>
      <c r="F32" s="8"/>
      <c r="G32" s="8"/>
      <c r="H32" s="9"/>
      <c r="I32" s="6"/>
    </row>
    <row r="33" spans="1:9" s="10" customFormat="1" ht="16.5" customHeight="1" x14ac:dyDescent="0.25">
      <c r="A33" s="5"/>
      <c r="B33" s="5"/>
      <c r="C33" s="6"/>
      <c r="D33" s="7"/>
      <c r="E33" s="11"/>
      <c r="F33" s="8"/>
      <c r="G33" s="8"/>
      <c r="H33" s="9"/>
      <c r="I33" s="6"/>
    </row>
    <row r="34" spans="1:9" s="10" customFormat="1" ht="16.5" customHeight="1" x14ac:dyDescent="0.25">
      <c r="A34" s="5"/>
      <c r="B34" s="5"/>
      <c r="C34" s="6"/>
      <c r="D34" s="7"/>
      <c r="E34" s="6"/>
      <c r="F34" s="8"/>
      <c r="G34" s="8"/>
      <c r="H34" s="9"/>
      <c r="I34" s="6"/>
    </row>
    <row r="35" spans="1:9" s="16" customFormat="1" ht="16.5" customHeight="1" thickBot="1" x14ac:dyDescent="0.3">
      <c r="A35" s="12"/>
      <c r="B35" s="12"/>
      <c r="C35" s="13"/>
      <c r="D35" s="14"/>
      <c r="E35" s="13" t="s">
        <v>17</v>
      </c>
      <c r="F35" s="15"/>
      <c r="G35" s="15">
        <f>SUM(G9:G33)</f>
        <v>791.05</v>
      </c>
      <c r="H35" s="13"/>
      <c r="I35" s="13"/>
    </row>
    <row r="36" spans="1:9" s="17" customFormat="1" ht="12.75" x14ac:dyDescent="0.2"/>
    <row r="38" spans="1:9" x14ac:dyDescent="0.2">
      <c r="A38" s="18" t="s">
        <v>18</v>
      </c>
      <c r="B38" s="19"/>
      <c r="C38" s="19"/>
    </row>
    <row r="39" spans="1:9" x14ac:dyDescent="0.2">
      <c r="A39" s="19"/>
      <c r="B39" s="19"/>
      <c r="C39" s="20"/>
    </row>
    <row r="40" spans="1:9" x14ac:dyDescent="0.2">
      <c r="A40" s="19"/>
      <c r="B40" s="19"/>
      <c r="C40" s="19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selection activeCell="E31" sqref="E31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1.140625" style="1" customWidth="1"/>
    <col min="7" max="7" width="13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5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9" ht="15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9" ht="15" x14ac:dyDescent="0.25">
      <c r="A4" s="36" t="s">
        <v>3</v>
      </c>
      <c r="B4" s="36"/>
      <c r="C4" s="36"/>
      <c r="D4" s="36"/>
      <c r="E4" s="36"/>
      <c r="F4" s="36"/>
      <c r="G4" s="36"/>
      <c r="H4" s="36"/>
      <c r="I4" s="36"/>
    </row>
    <row r="6" spans="1:9" ht="15" x14ac:dyDescent="0.25">
      <c r="A6" s="2" t="s">
        <v>291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'Sept''13'!H31</f>
        <v>150</v>
      </c>
      <c r="I9" s="6"/>
    </row>
    <row r="10" spans="1:9" s="10" customFormat="1" ht="18" customHeight="1" x14ac:dyDescent="0.25">
      <c r="A10" s="5">
        <v>41548</v>
      </c>
      <c r="B10" s="5" t="s">
        <v>302</v>
      </c>
      <c r="C10" s="6" t="s">
        <v>14</v>
      </c>
      <c r="D10" s="7" t="s">
        <v>15</v>
      </c>
      <c r="E10" s="11" t="s">
        <v>16</v>
      </c>
      <c r="F10" s="33">
        <v>350</v>
      </c>
      <c r="G10" s="8"/>
      <c r="H10" s="9">
        <f>H9+F10-G10</f>
        <v>500</v>
      </c>
      <c r="I10" s="6"/>
    </row>
    <row r="11" spans="1:9" s="10" customFormat="1" ht="17.25" customHeight="1" x14ac:dyDescent="0.25">
      <c r="A11" s="21">
        <v>41549</v>
      </c>
      <c r="B11" s="21" t="s">
        <v>303</v>
      </c>
      <c r="C11" s="22" t="s">
        <v>308</v>
      </c>
      <c r="D11" s="23" t="s">
        <v>309</v>
      </c>
      <c r="E11" s="22" t="s">
        <v>310</v>
      </c>
      <c r="F11" s="25"/>
      <c r="G11" s="25">
        <v>22.6</v>
      </c>
      <c r="H11" s="26">
        <f t="shared" ref="H11:H13" si="0">H10+F11-G11</f>
        <v>477.4</v>
      </c>
      <c r="I11" s="6"/>
    </row>
    <row r="12" spans="1:9" s="10" customFormat="1" ht="17.25" customHeight="1" x14ac:dyDescent="0.25">
      <c r="A12" s="21">
        <v>41550</v>
      </c>
      <c r="B12" s="21" t="s">
        <v>305</v>
      </c>
      <c r="C12" s="22" t="s">
        <v>284</v>
      </c>
      <c r="D12" s="23" t="s">
        <v>24</v>
      </c>
      <c r="E12" s="22" t="s">
        <v>304</v>
      </c>
      <c r="F12" s="25"/>
      <c r="G12" s="25">
        <v>56</v>
      </c>
      <c r="H12" s="26">
        <f t="shared" si="0"/>
        <v>421.4</v>
      </c>
      <c r="I12" s="6"/>
    </row>
    <row r="13" spans="1:9" s="10" customFormat="1" ht="17.25" customHeight="1" x14ac:dyDescent="0.25">
      <c r="A13" s="21">
        <v>41550</v>
      </c>
      <c r="B13" s="21" t="s">
        <v>306</v>
      </c>
      <c r="C13" s="22" t="s">
        <v>281</v>
      </c>
      <c r="D13" s="23" t="s">
        <v>24</v>
      </c>
      <c r="E13" s="24" t="s">
        <v>25</v>
      </c>
      <c r="F13" s="25"/>
      <c r="G13" s="25">
        <v>54</v>
      </c>
      <c r="H13" s="26">
        <f t="shared" si="0"/>
        <v>367.4</v>
      </c>
      <c r="I13" s="6"/>
    </row>
    <row r="14" spans="1:9" s="10" customFormat="1" ht="17.25" customHeight="1" x14ac:dyDescent="0.25">
      <c r="A14" s="21">
        <v>41555</v>
      </c>
      <c r="B14" s="21" t="s">
        <v>307</v>
      </c>
      <c r="C14" s="22" t="s">
        <v>30</v>
      </c>
      <c r="D14" s="23" t="s">
        <v>24</v>
      </c>
      <c r="E14" s="24" t="s">
        <v>25</v>
      </c>
      <c r="F14" s="25"/>
      <c r="G14" s="25">
        <v>40</v>
      </c>
      <c r="H14" s="26">
        <f>H13+F14-G14</f>
        <v>327.39999999999998</v>
      </c>
      <c r="I14" s="6"/>
    </row>
    <row r="15" spans="1:9" s="10" customFormat="1" ht="17.25" customHeight="1" x14ac:dyDescent="0.25">
      <c r="A15" s="21">
        <v>41558</v>
      </c>
      <c r="B15" s="21" t="s">
        <v>311</v>
      </c>
      <c r="C15" s="22" t="s">
        <v>30</v>
      </c>
      <c r="D15" s="23" t="s">
        <v>24</v>
      </c>
      <c r="E15" s="24" t="s">
        <v>25</v>
      </c>
      <c r="F15" s="25"/>
      <c r="G15" s="25">
        <v>40</v>
      </c>
      <c r="H15" s="26">
        <f t="shared" ref="H15:H24" si="1">H14+F15-G15</f>
        <v>287.39999999999998</v>
      </c>
      <c r="I15" s="6"/>
    </row>
    <row r="16" spans="1:9" s="10" customFormat="1" ht="16.5" customHeight="1" x14ac:dyDescent="0.25">
      <c r="A16" s="21">
        <v>41563</v>
      </c>
      <c r="B16" s="21" t="s">
        <v>312</v>
      </c>
      <c r="C16" s="22" t="s">
        <v>30</v>
      </c>
      <c r="D16" s="23" t="s">
        <v>24</v>
      </c>
      <c r="E16" s="24" t="s">
        <v>25</v>
      </c>
      <c r="F16" s="25"/>
      <c r="G16" s="25">
        <v>40</v>
      </c>
      <c r="H16" s="26">
        <f t="shared" si="1"/>
        <v>247.39999999999998</v>
      </c>
      <c r="I16" s="6"/>
    </row>
    <row r="17" spans="1:9" s="10" customFormat="1" ht="16.5" customHeight="1" x14ac:dyDescent="0.25">
      <c r="A17" s="21">
        <v>41565</v>
      </c>
      <c r="B17" s="21" t="s">
        <v>313</v>
      </c>
      <c r="C17" s="22" t="s">
        <v>30</v>
      </c>
      <c r="D17" s="23" t="s">
        <v>24</v>
      </c>
      <c r="E17" s="24" t="s">
        <v>25</v>
      </c>
      <c r="F17" s="25"/>
      <c r="G17" s="25">
        <v>40</v>
      </c>
      <c r="H17" s="26">
        <f t="shared" si="1"/>
        <v>207.39999999999998</v>
      </c>
      <c r="I17" s="6"/>
    </row>
    <row r="18" spans="1:9" s="10" customFormat="1" ht="18" customHeight="1" x14ac:dyDescent="0.25">
      <c r="A18" s="21">
        <v>41571</v>
      </c>
      <c r="B18" s="5" t="s">
        <v>369</v>
      </c>
      <c r="C18" s="6" t="s">
        <v>14</v>
      </c>
      <c r="D18" s="7" t="s">
        <v>15</v>
      </c>
      <c r="E18" s="11" t="s">
        <v>16</v>
      </c>
      <c r="F18" s="25">
        <v>292.60000000000002</v>
      </c>
      <c r="G18" s="25"/>
      <c r="H18" s="26">
        <f t="shared" si="1"/>
        <v>500</v>
      </c>
      <c r="I18" s="6"/>
    </row>
    <row r="19" spans="1:9" s="10" customFormat="1" ht="17.25" customHeight="1" x14ac:dyDescent="0.25">
      <c r="A19" s="21">
        <v>41571</v>
      </c>
      <c r="B19" s="21" t="s">
        <v>314</v>
      </c>
      <c r="C19" s="22" t="s">
        <v>316</v>
      </c>
      <c r="D19" s="23" t="s">
        <v>24</v>
      </c>
      <c r="E19" s="24" t="s">
        <v>25</v>
      </c>
      <c r="F19" s="25"/>
      <c r="G19" s="25">
        <v>476</v>
      </c>
      <c r="H19" s="26">
        <f t="shared" si="1"/>
        <v>24</v>
      </c>
      <c r="I19" s="6"/>
    </row>
    <row r="20" spans="1:9" s="10" customFormat="1" ht="17.25" customHeight="1" x14ac:dyDescent="0.25">
      <c r="A20" s="21">
        <v>41571</v>
      </c>
      <c r="B20" s="21" t="s">
        <v>315</v>
      </c>
      <c r="C20" s="22" t="s">
        <v>317</v>
      </c>
      <c r="D20" s="23" t="s">
        <v>24</v>
      </c>
      <c r="E20" s="24" t="s">
        <v>25</v>
      </c>
      <c r="F20" s="8"/>
      <c r="G20" s="8">
        <v>10</v>
      </c>
      <c r="H20" s="26">
        <f t="shared" si="1"/>
        <v>14</v>
      </c>
      <c r="I20" s="6"/>
    </row>
    <row r="21" spans="1:9" s="10" customFormat="1" ht="16.5" customHeight="1" x14ac:dyDescent="0.25">
      <c r="A21" s="21">
        <v>41572</v>
      </c>
      <c r="B21" s="5" t="s">
        <v>370</v>
      </c>
      <c r="C21" s="6" t="s">
        <v>14</v>
      </c>
      <c r="D21" s="7" t="s">
        <v>15</v>
      </c>
      <c r="E21" s="11" t="s">
        <v>16</v>
      </c>
      <c r="F21" s="25">
        <v>486</v>
      </c>
      <c r="G21" s="25"/>
      <c r="H21" s="26">
        <f t="shared" si="1"/>
        <v>500</v>
      </c>
      <c r="I21" s="6"/>
    </row>
    <row r="22" spans="1:9" s="10" customFormat="1" ht="16.5" customHeight="1" x14ac:dyDescent="0.25">
      <c r="A22" s="21">
        <v>41572</v>
      </c>
      <c r="B22" s="21" t="s">
        <v>318</v>
      </c>
      <c r="C22" s="22" t="s">
        <v>30</v>
      </c>
      <c r="D22" s="23" t="s">
        <v>24</v>
      </c>
      <c r="E22" s="24" t="s">
        <v>25</v>
      </c>
      <c r="F22" s="25"/>
      <c r="G22" s="25">
        <v>40</v>
      </c>
      <c r="H22" s="26">
        <f t="shared" si="1"/>
        <v>460</v>
      </c>
      <c r="I22" s="6"/>
    </row>
    <row r="23" spans="1:9" s="10" customFormat="1" ht="16.5" customHeight="1" x14ac:dyDescent="0.25">
      <c r="A23" s="21">
        <v>41575</v>
      </c>
      <c r="B23" s="21" t="s">
        <v>319</v>
      </c>
      <c r="C23" s="22" t="s">
        <v>320</v>
      </c>
      <c r="D23" s="23" t="s">
        <v>81</v>
      </c>
      <c r="E23" s="24" t="s">
        <v>16</v>
      </c>
      <c r="F23" s="25"/>
      <c r="G23" s="25">
        <v>12.9</v>
      </c>
      <c r="H23" s="26">
        <f t="shared" si="1"/>
        <v>447.1</v>
      </c>
      <c r="I23" s="6"/>
    </row>
    <row r="24" spans="1:9" s="10" customFormat="1" ht="16.5" customHeight="1" x14ac:dyDescent="0.25">
      <c r="A24" s="21">
        <v>41575</v>
      </c>
      <c r="B24" s="21" t="s">
        <v>321</v>
      </c>
      <c r="C24" s="22" t="s">
        <v>30</v>
      </c>
      <c r="D24" s="23" t="s">
        <v>24</v>
      </c>
      <c r="E24" s="24" t="s">
        <v>25</v>
      </c>
      <c r="F24" s="25"/>
      <c r="G24" s="25">
        <v>40</v>
      </c>
      <c r="H24" s="26">
        <f t="shared" si="1"/>
        <v>407.1</v>
      </c>
      <c r="I24" s="6"/>
    </row>
    <row r="25" spans="1:9" s="10" customFormat="1" ht="16.5" customHeight="1" x14ac:dyDescent="0.25">
      <c r="A25" s="21">
        <v>41578</v>
      </c>
      <c r="B25" s="21" t="s">
        <v>322</v>
      </c>
      <c r="C25" s="22" t="s">
        <v>30</v>
      </c>
      <c r="D25" s="23" t="s">
        <v>24</v>
      </c>
      <c r="E25" s="24" t="s">
        <v>25</v>
      </c>
      <c r="F25" s="25"/>
      <c r="G25" s="25">
        <v>40</v>
      </c>
      <c r="H25" s="26">
        <f>H24+F25-G25</f>
        <v>367.1</v>
      </c>
      <c r="I25" s="6"/>
    </row>
    <row r="26" spans="1:9" s="10" customFormat="1" ht="16.5" customHeight="1" x14ac:dyDescent="0.25">
      <c r="A26" s="21"/>
      <c r="B26" s="5"/>
      <c r="C26" s="6"/>
      <c r="D26" s="7"/>
      <c r="E26" s="11"/>
      <c r="F26" s="25"/>
      <c r="G26" s="25"/>
      <c r="H26" s="26"/>
      <c r="I26" s="6"/>
    </row>
    <row r="27" spans="1:9" s="10" customFormat="1" ht="16.5" customHeight="1" x14ac:dyDescent="0.25">
      <c r="A27" s="21"/>
      <c r="B27" s="21"/>
      <c r="C27" s="22"/>
      <c r="D27" s="23"/>
      <c r="E27" s="24"/>
      <c r="F27" s="25"/>
      <c r="G27" s="25"/>
      <c r="H27" s="26"/>
      <c r="I27" s="6"/>
    </row>
    <row r="28" spans="1:9" s="10" customFormat="1" ht="16.5" customHeight="1" x14ac:dyDescent="0.25">
      <c r="A28" s="21"/>
      <c r="B28" s="21"/>
      <c r="C28" s="22"/>
      <c r="D28" s="23"/>
      <c r="E28" s="24"/>
      <c r="F28" s="25"/>
      <c r="G28" s="25"/>
      <c r="H28" s="26"/>
      <c r="I28" s="6"/>
    </row>
    <row r="29" spans="1:9" s="10" customFormat="1" ht="16.5" customHeight="1" x14ac:dyDescent="0.25">
      <c r="A29" s="21"/>
      <c r="B29" s="21"/>
      <c r="C29" s="22"/>
      <c r="D29" s="23"/>
      <c r="E29" s="24"/>
      <c r="F29" s="25"/>
      <c r="G29" s="25"/>
      <c r="H29" s="26"/>
      <c r="I29" s="6"/>
    </row>
    <row r="30" spans="1:9" s="10" customFormat="1" ht="16.5" customHeight="1" x14ac:dyDescent="0.25">
      <c r="A30" s="21"/>
      <c r="B30" s="21"/>
      <c r="C30" s="22"/>
      <c r="D30" s="23"/>
      <c r="E30" s="24"/>
      <c r="F30" s="25"/>
      <c r="G30" s="25"/>
      <c r="H30" s="26"/>
      <c r="I30" s="6"/>
    </row>
    <row r="31" spans="1:9" s="10" customFormat="1" ht="16.5" customHeight="1" x14ac:dyDescent="0.25">
      <c r="A31" s="5"/>
      <c r="B31" s="5"/>
      <c r="C31" s="6"/>
      <c r="D31" s="7"/>
      <c r="E31" s="11"/>
      <c r="F31" s="8"/>
      <c r="G31" s="8"/>
      <c r="H31" s="26"/>
      <c r="I31" s="6"/>
    </row>
    <row r="32" spans="1:9" s="10" customFormat="1" ht="16.5" customHeight="1" x14ac:dyDescent="0.25">
      <c r="A32" s="5"/>
      <c r="B32" s="5"/>
      <c r="C32" s="6"/>
      <c r="D32" s="7"/>
      <c r="E32" s="11"/>
      <c r="F32" s="8"/>
      <c r="G32" s="8"/>
      <c r="H32" s="26"/>
      <c r="I32" s="6"/>
    </row>
    <row r="33" spans="1:9" s="10" customFormat="1" ht="16.5" customHeight="1" x14ac:dyDescent="0.25">
      <c r="A33" s="5"/>
      <c r="B33" s="5"/>
      <c r="C33" s="6"/>
      <c r="D33" s="7"/>
      <c r="E33" s="11"/>
      <c r="F33" s="8"/>
      <c r="G33" s="8"/>
      <c r="H33" s="9"/>
      <c r="I33" s="6"/>
    </row>
    <row r="34" spans="1:9" s="10" customFormat="1" ht="16.5" customHeight="1" x14ac:dyDescent="0.25">
      <c r="A34" s="5"/>
      <c r="B34" s="5"/>
      <c r="C34" s="6"/>
      <c r="D34" s="7"/>
      <c r="E34" s="6"/>
      <c r="F34" s="8"/>
      <c r="G34" s="8"/>
      <c r="H34" s="9"/>
      <c r="I34" s="6"/>
    </row>
    <row r="35" spans="1:9" s="16" customFormat="1" ht="16.5" customHeight="1" thickBot="1" x14ac:dyDescent="0.3">
      <c r="A35" s="12"/>
      <c r="B35" s="12"/>
      <c r="C35" s="13"/>
      <c r="D35" s="14"/>
      <c r="E35" s="13" t="s">
        <v>17</v>
      </c>
      <c r="F35" s="15"/>
      <c r="G35" s="15">
        <f>SUM(G9:G33)</f>
        <v>911.5</v>
      </c>
      <c r="H35" s="13"/>
      <c r="I35" s="13"/>
    </row>
    <row r="36" spans="1:9" s="17" customFormat="1" ht="12.75" x14ac:dyDescent="0.2"/>
    <row r="38" spans="1:9" x14ac:dyDescent="0.2">
      <c r="A38" s="18" t="s">
        <v>18</v>
      </c>
      <c r="B38" s="19"/>
      <c r="C38" s="19"/>
    </row>
    <row r="39" spans="1:9" x14ac:dyDescent="0.2">
      <c r="A39" s="19"/>
      <c r="B39" s="19"/>
      <c r="C39" s="20"/>
    </row>
    <row r="40" spans="1:9" x14ac:dyDescent="0.2">
      <c r="A40" s="19"/>
      <c r="B40" s="19"/>
      <c r="C40" s="19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topLeftCell="A10" workbookViewId="0">
      <selection activeCell="E29" sqref="E29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1.140625" style="1" customWidth="1"/>
    <col min="7" max="7" width="13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5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9" ht="15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9" ht="15" x14ac:dyDescent="0.25">
      <c r="A4" s="36" t="s">
        <v>3</v>
      </c>
      <c r="B4" s="36"/>
      <c r="C4" s="36"/>
      <c r="D4" s="36"/>
      <c r="E4" s="36"/>
      <c r="F4" s="36"/>
      <c r="G4" s="36"/>
      <c r="H4" s="36"/>
      <c r="I4" s="36"/>
    </row>
    <row r="6" spans="1:9" ht="15" x14ac:dyDescent="0.25">
      <c r="A6" s="2" t="s">
        <v>403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'Oct''13'!H25</f>
        <v>367.1</v>
      </c>
      <c r="I9" s="6"/>
    </row>
    <row r="10" spans="1:9" s="10" customFormat="1" ht="18" customHeight="1" x14ac:dyDescent="0.25">
      <c r="A10" s="5">
        <v>41579</v>
      </c>
      <c r="B10" s="5" t="s">
        <v>381</v>
      </c>
      <c r="C10" s="6" t="s">
        <v>14</v>
      </c>
      <c r="D10" s="7" t="s">
        <v>15</v>
      </c>
      <c r="E10" s="11" t="s">
        <v>16</v>
      </c>
      <c r="F10" s="33">
        <v>132.9</v>
      </c>
      <c r="G10" s="8"/>
      <c r="H10" s="9">
        <f>H9+F10-G10</f>
        <v>500</v>
      </c>
      <c r="I10" s="6"/>
    </row>
    <row r="11" spans="1:9" s="10" customFormat="1" ht="17.25" customHeight="1" x14ac:dyDescent="0.25">
      <c r="A11" s="21">
        <v>41585</v>
      </c>
      <c r="B11" s="21" t="s">
        <v>323</v>
      </c>
      <c r="C11" s="22" t="s">
        <v>324</v>
      </c>
      <c r="D11" s="23" t="s">
        <v>24</v>
      </c>
      <c r="E11" s="22" t="s">
        <v>325</v>
      </c>
      <c r="F11" s="25"/>
      <c r="G11" s="25">
        <v>36.799999999999997</v>
      </c>
      <c r="H11" s="26">
        <f t="shared" ref="H11:H13" si="0">H10+F11-G11</f>
        <v>463.2</v>
      </c>
      <c r="I11" s="6"/>
    </row>
    <row r="12" spans="1:9" s="10" customFormat="1" ht="17.25" customHeight="1" x14ac:dyDescent="0.25">
      <c r="A12" s="21">
        <v>41591</v>
      </c>
      <c r="B12" s="21" t="s">
        <v>326</v>
      </c>
      <c r="C12" s="22" t="s">
        <v>30</v>
      </c>
      <c r="D12" s="23" t="s">
        <v>24</v>
      </c>
      <c r="E12" s="24" t="s">
        <v>25</v>
      </c>
      <c r="F12" s="25"/>
      <c r="G12" s="25">
        <v>40</v>
      </c>
      <c r="H12" s="26">
        <f t="shared" si="0"/>
        <v>423.2</v>
      </c>
      <c r="I12" s="6"/>
    </row>
    <row r="13" spans="1:9" s="10" customFormat="1" ht="17.25" customHeight="1" x14ac:dyDescent="0.25">
      <c r="A13" s="21">
        <v>41591</v>
      </c>
      <c r="B13" s="21" t="s">
        <v>327</v>
      </c>
      <c r="C13" s="22" t="s">
        <v>328</v>
      </c>
      <c r="D13" s="23" t="s">
        <v>329</v>
      </c>
      <c r="E13" s="24" t="s">
        <v>330</v>
      </c>
      <c r="F13" s="25"/>
      <c r="G13" s="25">
        <v>44.7</v>
      </c>
      <c r="H13" s="26">
        <f t="shared" si="0"/>
        <v>378.5</v>
      </c>
      <c r="I13" s="6"/>
    </row>
    <row r="14" spans="1:9" s="10" customFormat="1" ht="17.25" customHeight="1" x14ac:dyDescent="0.25">
      <c r="A14" s="21">
        <v>41591</v>
      </c>
      <c r="B14" s="21" t="s">
        <v>331</v>
      </c>
      <c r="C14" s="22" t="s">
        <v>317</v>
      </c>
      <c r="D14" s="23" t="s">
        <v>24</v>
      </c>
      <c r="E14" s="24" t="s">
        <v>25</v>
      </c>
      <c r="F14" s="25"/>
      <c r="G14" s="25">
        <v>4</v>
      </c>
      <c r="H14" s="26">
        <f>H13+F14-G14</f>
        <v>374.5</v>
      </c>
      <c r="I14" s="6"/>
    </row>
    <row r="15" spans="1:9" s="10" customFormat="1" ht="17.25" customHeight="1" x14ac:dyDescent="0.25">
      <c r="A15" s="21">
        <v>41592</v>
      </c>
      <c r="B15" s="21" t="s">
        <v>332</v>
      </c>
      <c r="C15" s="22" t="s">
        <v>317</v>
      </c>
      <c r="D15" s="23" t="s">
        <v>24</v>
      </c>
      <c r="E15" s="24" t="s">
        <v>25</v>
      </c>
      <c r="F15" s="25"/>
      <c r="G15" s="25">
        <v>10</v>
      </c>
      <c r="H15" s="26">
        <f t="shared" ref="H15:H33" si="1">H14+F15-G15</f>
        <v>364.5</v>
      </c>
      <c r="I15" s="6"/>
    </row>
    <row r="16" spans="1:9" s="10" customFormat="1" ht="16.5" customHeight="1" x14ac:dyDescent="0.25">
      <c r="A16" s="21">
        <v>41592</v>
      </c>
      <c r="B16" s="21" t="s">
        <v>333</v>
      </c>
      <c r="C16" s="22" t="s">
        <v>138</v>
      </c>
      <c r="D16" s="23" t="s">
        <v>87</v>
      </c>
      <c r="E16" s="24" t="s">
        <v>334</v>
      </c>
      <c r="F16" s="25"/>
      <c r="G16" s="25">
        <f>38+14.25</f>
        <v>52.25</v>
      </c>
      <c r="H16" s="26">
        <f t="shared" si="1"/>
        <v>312.25</v>
      </c>
      <c r="I16" s="6"/>
    </row>
    <row r="17" spans="1:9" s="10" customFormat="1" ht="16.5" customHeight="1" x14ac:dyDescent="0.25">
      <c r="A17" s="21">
        <v>41592</v>
      </c>
      <c r="B17" s="21" t="s">
        <v>335</v>
      </c>
      <c r="C17" s="22" t="s">
        <v>336</v>
      </c>
      <c r="D17" s="23" t="s">
        <v>337</v>
      </c>
      <c r="E17" s="24" t="s">
        <v>16</v>
      </c>
      <c r="F17" s="25"/>
      <c r="G17" s="25">
        <v>49.9</v>
      </c>
      <c r="H17" s="26">
        <f t="shared" si="1"/>
        <v>262.35000000000002</v>
      </c>
      <c r="I17" s="6"/>
    </row>
    <row r="18" spans="1:9" s="10" customFormat="1" ht="18" customHeight="1" x14ac:dyDescent="0.25">
      <c r="A18" s="21">
        <v>41597</v>
      </c>
      <c r="B18" s="21" t="s">
        <v>338</v>
      </c>
      <c r="C18" s="22" t="s">
        <v>30</v>
      </c>
      <c r="D18" s="23" t="s">
        <v>24</v>
      </c>
      <c r="E18" s="24" t="s">
        <v>25</v>
      </c>
      <c r="F18" s="25"/>
      <c r="G18" s="25">
        <v>50</v>
      </c>
      <c r="H18" s="26">
        <f t="shared" si="1"/>
        <v>212.35000000000002</v>
      </c>
      <c r="I18" s="6"/>
    </row>
    <row r="19" spans="1:9" s="10" customFormat="1" ht="17.25" customHeight="1" x14ac:dyDescent="0.25">
      <c r="A19" s="21">
        <v>41598</v>
      </c>
      <c r="B19" s="21" t="s">
        <v>339</v>
      </c>
      <c r="C19" s="22" t="s">
        <v>30</v>
      </c>
      <c r="D19" s="23" t="s">
        <v>24</v>
      </c>
      <c r="E19" s="24" t="s">
        <v>25</v>
      </c>
      <c r="F19" s="25"/>
      <c r="G19" s="25">
        <v>40</v>
      </c>
      <c r="H19" s="26">
        <f t="shared" si="1"/>
        <v>172.35000000000002</v>
      </c>
      <c r="I19" s="6"/>
    </row>
    <row r="20" spans="1:9" s="10" customFormat="1" ht="17.25" customHeight="1" x14ac:dyDescent="0.25">
      <c r="A20" s="21">
        <v>41598</v>
      </c>
      <c r="B20" s="21" t="s">
        <v>379</v>
      </c>
      <c r="C20" s="6" t="s">
        <v>14</v>
      </c>
      <c r="D20" s="7" t="s">
        <v>15</v>
      </c>
      <c r="E20" s="11" t="s">
        <v>16</v>
      </c>
      <c r="F20" s="8">
        <v>327.64999999999998</v>
      </c>
      <c r="G20" s="8"/>
      <c r="H20" s="26">
        <f t="shared" si="1"/>
        <v>500</v>
      </c>
      <c r="I20" s="6"/>
    </row>
    <row r="21" spans="1:9" s="10" customFormat="1" ht="16.5" customHeight="1" x14ac:dyDescent="0.25">
      <c r="A21" s="21">
        <v>41600</v>
      </c>
      <c r="B21" s="21" t="s">
        <v>340</v>
      </c>
      <c r="C21" s="6" t="s">
        <v>341</v>
      </c>
      <c r="D21" s="7" t="s">
        <v>342</v>
      </c>
      <c r="E21" s="11" t="s">
        <v>343</v>
      </c>
      <c r="F21" s="25"/>
      <c r="G21" s="25">
        <v>400</v>
      </c>
      <c r="H21" s="26">
        <f t="shared" si="1"/>
        <v>100</v>
      </c>
      <c r="I21" s="6"/>
    </row>
    <row r="22" spans="1:9" s="10" customFormat="1" ht="16.5" customHeight="1" x14ac:dyDescent="0.25">
      <c r="A22" s="21">
        <v>41600</v>
      </c>
      <c r="B22" s="21" t="s">
        <v>344</v>
      </c>
      <c r="C22" s="22" t="s">
        <v>30</v>
      </c>
      <c r="D22" s="23" t="s">
        <v>24</v>
      </c>
      <c r="E22" s="24" t="s">
        <v>25</v>
      </c>
      <c r="F22" s="25"/>
      <c r="G22" s="25">
        <v>40</v>
      </c>
      <c r="H22" s="26">
        <f t="shared" si="1"/>
        <v>60</v>
      </c>
      <c r="I22" s="6"/>
    </row>
    <row r="23" spans="1:9" s="10" customFormat="1" ht="16.5" customHeight="1" x14ac:dyDescent="0.25">
      <c r="A23" s="21">
        <v>41600</v>
      </c>
      <c r="B23" s="21" t="s">
        <v>345</v>
      </c>
      <c r="C23" s="22" t="s">
        <v>346</v>
      </c>
      <c r="D23" s="23" t="s">
        <v>87</v>
      </c>
      <c r="E23" s="24" t="s">
        <v>347</v>
      </c>
      <c r="F23" s="25"/>
      <c r="G23" s="25">
        <v>24</v>
      </c>
      <c r="H23" s="26">
        <f t="shared" si="1"/>
        <v>36</v>
      </c>
      <c r="I23" s="6"/>
    </row>
    <row r="24" spans="1:9" s="10" customFormat="1" ht="16.5" customHeight="1" x14ac:dyDescent="0.25">
      <c r="A24" s="21">
        <v>41600</v>
      </c>
      <c r="B24" s="21" t="s">
        <v>348</v>
      </c>
      <c r="C24" s="22" t="s">
        <v>349</v>
      </c>
      <c r="D24" s="23" t="s">
        <v>350</v>
      </c>
      <c r="E24" s="24" t="s">
        <v>25</v>
      </c>
      <c r="F24" s="25"/>
      <c r="G24" s="25">
        <v>20</v>
      </c>
      <c r="H24" s="26">
        <f t="shared" si="1"/>
        <v>16</v>
      </c>
      <c r="I24" s="6"/>
    </row>
    <row r="25" spans="1:9" s="10" customFormat="1" ht="16.5" customHeight="1" x14ac:dyDescent="0.25">
      <c r="A25" s="21">
        <v>41600</v>
      </c>
      <c r="B25" s="21" t="s">
        <v>380</v>
      </c>
      <c r="C25" s="6" t="s">
        <v>14</v>
      </c>
      <c r="D25" s="7" t="s">
        <v>15</v>
      </c>
      <c r="E25" s="11" t="s">
        <v>16</v>
      </c>
      <c r="F25" s="25">
        <v>484</v>
      </c>
      <c r="G25" s="25"/>
      <c r="H25" s="26">
        <f>H24+F25-G25</f>
        <v>500</v>
      </c>
      <c r="I25" s="6"/>
    </row>
    <row r="26" spans="1:9" s="10" customFormat="1" ht="16.5" customHeight="1" x14ac:dyDescent="0.25">
      <c r="A26" s="21">
        <v>41600</v>
      </c>
      <c r="B26" s="5" t="s">
        <v>351</v>
      </c>
      <c r="C26" s="6" t="s">
        <v>352</v>
      </c>
      <c r="D26" s="7" t="s">
        <v>350</v>
      </c>
      <c r="E26" s="11" t="s">
        <v>353</v>
      </c>
      <c r="F26" s="25"/>
      <c r="G26" s="25">
        <v>30</v>
      </c>
      <c r="H26" s="26">
        <f t="shared" si="1"/>
        <v>470</v>
      </c>
      <c r="I26" s="6"/>
    </row>
    <row r="27" spans="1:9" s="10" customFormat="1" ht="16.5" customHeight="1" x14ac:dyDescent="0.25">
      <c r="A27" s="21">
        <v>41603</v>
      </c>
      <c r="B27" s="5" t="s">
        <v>354</v>
      </c>
      <c r="C27" s="6" t="s">
        <v>355</v>
      </c>
      <c r="D27" s="23" t="s">
        <v>350</v>
      </c>
      <c r="E27" s="24" t="s">
        <v>357</v>
      </c>
      <c r="F27" s="25"/>
      <c r="G27" s="25">
        <v>14</v>
      </c>
      <c r="H27" s="26">
        <f t="shared" si="1"/>
        <v>456</v>
      </c>
      <c r="I27" s="6"/>
    </row>
    <row r="28" spans="1:9" s="10" customFormat="1" ht="16.5" customHeight="1" x14ac:dyDescent="0.25">
      <c r="A28" s="21"/>
      <c r="B28" s="21"/>
      <c r="C28" s="6" t="s">
        <v>356</v>
      </c>
      <c r="D28" s="23" t="s">
        <v>350</v>
      </c>
      <c r="E28" s="24" t="s">
        <v>357</v>
      </c>
      <c r="F28" s="25"/>
      <c r="G28" s="25">
        <v>15</v>
      </c>
      <c r="H28" s="26">
        <f t="shared" si="1"/>
        <v>441</v>
      </c>
      <c r="I28" s="6"/>
    </row>
    <row r="29" spans="1:9" s="10" customFormat="1" ht="16.5" customHeight="1" x14ac:dyDescent="0.25">
      <c r="A29" s="21"/>
      <c r="B29" s="21"/>
      <c r="C29" s="22" t="s">
        <v>317</v>
      </c>
      <c r="D29" s="23" t="s">
        <v>350</v>
      </c>
      <c r="E29" s="24" t="s">
        <v>25</v>
      </c>
      <c r="F29" s="25"/>
      <c r="G29" s="25">
        <v>7</v>
      </c>
      <c r="H29" s="26">
        <f t="shared" si="1"/>
        <v>434</v>
      </c>
      <c r="I29" s="6"/>
    </row>
    <row r="30" spans="1:9" s="10" customFormat="1" ht="16.5" customHeight="1" x14ac:dyDescent="0.25">
      <c r="A30" s="21">
        <v>41300</v>
      </c>
      <c r="B30" s="5" t="s">
        <v>358</v>
      </c>
      <c r="C30" s="22" t="s">
        <v>30</v>
      </c>
      <c r="D30" s="23" t="s">
        <v>24</v>
      </c>
      <c r="E30" s="24" t="s">
        <v>25</v>
      </c>
      <c r="F30" s="25"/>
      <c r="G30" s="25">
        <v>40</v>
      </c>
      <c r="H30" s="26">
        <f t="shared" si="1"/>
        <v>394</v>
      </c>
      <c r="I30" s="6"/>
    </row>
    <row r="31" spans="1:9" s="10" customFormat="1" ht="16.5" customHeight="1" x14ac:dyDescent="0.25">
      <c r="A31" s="5">
        <v>41605</v>
      </c>
      <c r="B31" s="5" t="s">
        <v>359</v>
      </c>
      <c r="C31" s="6" t="s">
        <v>360</v>
      </c>
      <c r="D31" s="7" t="s">
        <v>361</v>
      </c>
      <c r="E31" s="11" t="s">
        <v>362</v>
      </c>
      <c r="F31" s="8"/>
      <c r="G31" s="8">
        <v>16</v>
      </c>
      <c r="H31" s="26">
        <f t="shared" si="1"/>
        <v>378</v>
      </c>
      <c r="I31" s="6"/>
    </row>
    <row r="32" spans="1:9" s="10" customFormat="1" ht="16.5" customHeight="1" x14ac:dyDescent="0.25">
      <c r="A32" s="5">
        <v>41606</v>
      </c>
      <c r="B32" s="5" t="s">
        <v>363</v>
      </c>
      <c r="C32" s="6" t="s">
        <v>360</v>
      </c>
      <c r="D32" s="7" t="s">
        <v>365</v>
      </c>
      <c r="E32" s="11" t="s">
        <v>364</v>
      </c>
      <c r="F32" s="8"/>
      <c r="G32" s="8">
        <v>96</v>
      </c>
      <c r="H32" s="26">
        <f t="shared" si="1"/>
        <v>282</v>
      </c>
      <c r="I32" s="6"/>
    </row>
    <row r="33" spans="1:9" s="10" customFormat="1" ht="16.5" customHeight="1" x14ac:dyDescent="0.25">
      <c r="A33" s="5">
        <v>41607</v>
      </c>
      <c r="B33" s="5" t="s">
        <v>366</v>
      </c>
      <c r="C33" s="22" t="s">
        <v>30</v>
      </c>
      <c r="D33" s="23" t="s">
        <v>24</v>
      </c>
      <c r="E33" s="24" t="s">
        <v>25</v>
      </c>
      <c r="F33" s="8"/>
      <c r="G33" s="8">
        <v>50</v>
      </c>
      <c r="H33" s="26">
        <f t="shared" si="1"/>
        <v>232</v>
      </c>
      <c r="I33" s="6"/>
    </row>
    <row r="34" spans="1:9" s="10" customFormat="1" ht="16.5" customHeight="1" x14ac:dyDescent="0.25">
      <c r="A34" s="5"/>
      <c r="B34" s="5"/>
      <c r="C34" s="6"/>
      <c r="D34" s="7"/>
      <c r="E34" s="6"/>
      <c r="F34" s="8"/>
      <c r="G34" s="8"/>
      <c r="H34" s="9"/>
      <c r="I34" s="6"/>
    </row>
    <row r="35" spans="1:9" s="16" customFormat="1" ht="16.5" customHeight="1" thickBot="1" x14ac:dyDescent="0.3">
      <c r="A35" s="12"/>
      <c r="B35" s="12"/>
      <c r="C35" s="13"/>
      <c r="D35" s="14"/>
      <c r="E35" s="13" t="s">
        <v>17</v>
      </c>
      <c r="F35" s="15"/>
      <c r="G35" s="15">
        <f>SUM(G9:G33)</f>
        <v>1079.6500000000001</v>
      </c>
      <c r="H35" s="13"/>
      <c r="I35" s="13"/>
    </row>
    <row r="36" spans="1:9" s="17" customFormat="1" ht="12.75" x14ac:dyDescent="0.2"/>
    <row r="38" spans="1:9" x14ac:dyDescent="0.2">
      <c r="A38" s="18" t="s">
        <v>18</v>
      </c>
      <c r="B38" s="19"/>
      <c r="C38" s="19"/>
    </row>
    <row r="39" spans="1:9" x14ac:dyDescent="0.2">
      <c r="A39" s="19"/>
      <c r="B39" s="19"/>
      <c r="C39" s="20"/>
    </row>
    <row r="40" spans="1:9" x14ac:dyDescent="0.2">
      <c r="A40" s="19"/>
      <c r="B40" s="19"/>
      <c r="C40" s="19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selection activeCell="C27" sqref="C27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1.140625" style="1" customWidth="1"/>
    <col min="7" max="7" width="13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5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9" ht="15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9" ht="15" x14ac:dyDescent="0.25">
      <c r="A4" s="36" t="s">
        <v>3</v>
      </c>
      <c r="B4" s="36"/>
      <c r="C4" s="36"/>
      <c r="D4" s="36"/>
      <c r="E4" s="36"/>
      <c r="F4" s="36"/>
      <c r="G4" s="36"/>
      <c r="H4" s="36"/>
      <c r="I4" s="36"/>
    </row>
    <row r="6" spans="1:9" ht="15" x14ac:dyDescent="0.25">
      <c r="A6" s="2" t="s">
        <v>402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'Nov''13'!H33</f>
        <v>232</v>
      </c>
      <c r="I9" s="6"/>
    </row>
    <row r="10" spans="1:9" s="10" customFormat="1" ht="18" customHeight="1" x14ac:dyDescent="0.25">
      <c r="A10" s="5">
        <v>41609</v>
      </c>
      <c r="B10" s="21" t="s">
        <v>397</v>
      </c>
      <c r="C10" s="6" t="s">
        <v>14</v>
      </c>
      <c r="D10" s="7" t="s">
        <v>15</v>
      </c>
      <c r="E10" s="11" t="s">
        <v>16</v>
      </c>
      <c r="F10" s="25">
        <v>268</v>
      </c>
      <c r="G10" s="8"/>
      <c r="H10" s="9">
        <f>H9+F10-G10</f>
        <v>500</v>
      </c>
      <c r="I10" s="6"/>
    </row>
    <row r="11" spans="1:9" s="10" customFormat="1" ht="17.25" customHeight="1" x14ac:dyDescent="0.25">
      <c r="A11" s="21">
        <v>41611</v>
      </c>
      <c r="B11" s="21" t="s">
        <v>371</v>
      </c>
      <c r="C11" s="22" t="s">
        <v>368</v>
      </c>
      <c r="D11" s="23" t="s">
        <v>350</v>
      </c>
      <c r="E11" s="22" t="s">
        <v>367</v>
      </c>
      <c r="F11" s="25"/>
      <c r="G11" s="25">
        <v>10</v>
      </c>
      <c r="H11" s="26">
        <f t="shared" ref="H11:H13" si="0">H10+F11-G11</f>
        <v>490</v>
      </c>
      <c r="I11" s="6"/>
    </row>
    <row r="12" spans="1:9" s="10" customFormat="1" ht="17.25" customHeight="1" x14ac:dyDescent="0.25">
      <c r="A12" s="21">
        <v>41613</v>
      </c>
      <c r="B12" s="21" t="s">
        <v>372</v>
      </c>
      <c r="C12" s="22" t="s">
        <v>30</v>
      </c>
      <c r="D12" s="23" t="s">
        <v>382</v>
      </c>
      <c r="E12" s="24" t="s">
        <v>25</v>
      </c>
      <c r="F12" s="25"/>
      <c r="G12" s="25">
        <v>70</v>
      </c>
      <c r="H12" s="26">
        <f t="shared" si="0"/>
        <v>420</v>
      </c>
      <c r="I12" s="6"/>
    </row>
    <row r="13" spans="1:9" s="10" customFormat="1" ht="17.25" customHeight="1" x14ac:dyDescent="0.25">
      <c r="A13" s="21">
        <v>41617</v>
      </c>
      <c r="B13" s="21" t="s">
        <v>373</v>
      </c>
      <c r="C13" s="22" t="s">
        <v>383</v>
      </c>
      <c r="D13" s="23" t="s">
        <v>81</v>
      </c>
      <c r="E13" s="24" t="s">
        <v>384</v>
      </c>
      <c r="F13" s="25"/>
      <c r="G13" s="25">
        <v>15.9</v>
      </c>
      <c r="H13" s="26">
        <f t="shared" si="0"/>
        <v>404.1</v>
      </c>
      <c r="I13" s="6"/>
    </row>
    <row r="14" spans="1:9" s="10" customFormat="1" ht="17.25" customHeight="1" x14ac:dyDescent="0.25">
      <c r="A14" s="21">
        <v>41617</v>
      </c>
      <c r="B14" s="21" t="s">
        <v>374</v>
      </c>
      <c r="C14" s="22" t="s">
        <v>30</v>
      </c>
      <c r="D14" s="23" t="s">
        <v>350</v>
      </c>
      <c r="E14" s="24" t="s">
        <v>25</v>
      </c>
      <c r="F14" s="25"/>
      <c r="G14" s="25">
        <v>50</v>
      </c>
      <c r="H14" s="26">
        <f>H13+F14-G14</f>
        <v>354.1</v>
      </c>
      <c r="I14" s="6"/>
    </row>
    <row r="15" spans="1:9" s="10" customFormat="1" ht="17.25" customHeight="1" x14ac:dyDescent="0.25">
      <c r="A15" s="21">
        <v>41619</v>
      </c>
      <c r="B15" s="21" t="s">
        <v>375</v>
      </c>
      <c r="C15" s="22" t="s">
        <v>317</v>
      </c>
      <c r="D15" s="23" t="s">
        <v>350</v>
      </c>
      <c r="E15" s="24" t="s">
        <v>25</v>
      </c>
      <c r="F15" s="25"/>
      <c r="G15" s="25">
        <v>4</v>
      </c>
      <c r="H15" s="26">
        <f t="shared" ref="H15:H27" si="1">H14+F15-G15</f>
        <v>350.1</v>
      </c>
      <c r="I15" s="6"/>
    </row>
    <row r="16" spans="1:9" s="10" customFormat="1" ht="16.5" customHeight="1" x14ac:dyDescent="0.25">
      <c r="A16" s="21">
        <v>41619</v>
      </c>
      <c r="B16" s="21" t="s">
        <v>376</v>
      </c>
      <c r="C16" s="22" t="s">
        <v>30</v>
      </c>
      <c r="D16" s="23" t="s">
        <v>350</v>
      </c>
      <c r="E16" s="24" t="s">
        <v>25</v>
      </c>
      <c r="F16" s="25"/>
      <c r="G16" s="25">
        <v>40</v>
      </c>
      <c r="H16" s="26">
        <f t="shared" si="1"/>
        <v>310.10000000000002</v>
      </c>
      <c r="I16" s="6"/>
    </row>
    <row r="17" spans="1:9" s="10" customFormat="1" ht="16.5" customHeight="1" x14ac:dyDescent="0.25">
      <c r="A17" s="21">
        <v>41621</v>
      </c>
      <c r="B17" s="21" t="s">
        <v>377</v>
      </c>
      <c r="C17" s="22" t="s">
        <v>30</v>
      </c>
      <c r="D17" s="23" t="s">
        <v>350</v>
      </c>
      <c r="E17" s="24" t="s">
        <v>25</v>
      </c>
      <c r="F17" s="25"/>
      <c r="G17" s="25">
        <v>50</v>
      </c>
      <c r="H17" s="26">
        <f t="shared" si="1"/>
        <v>260.10000000000002</v>
      </c>
      <c r="I17" s="6"/>
    </row>
    <row r="18" spans="1:9" s="10" customFormat="1" ht="18" customHeight="1" x14ac:dyDescent="0.25">
      <c r="A18" s="21">
        <v>41626</v>
      </c>
      <c r="B18" s="21" t="s">
        <v>378</v>
      </c>
      <c r="C18" s="22" t="s">
        <v>30</v>
      </c>
      <c r="D18" s="23" t="s">
        <v>350</v>
      </c>
      <c r="E18" s="24" t="s">
        <v>25</v>
      </c>
      <c r="F18" s="25"/>
      <c r="G18" s="25">
        <v>40</v>
      </c>
      <c r="H18" s="26">
        <f t="shared" si="1"/>
        <v>220.10000000000002</v>
      </c>
      <c r="I18" s="6"/>
    </row>
    <row r="19" spans="1:9" s="10" customFormat="1" ht="17.25" customHeight="1" x14ac:dyDescent="0.25">
      <c r="A19" s="21">
        <v>41627</v>
      </c>
      <c r="B19" s="21" t="s">
        <v>385</v>
      </c>
      <c r="C19" s="22" t="s">
        <v>391</v>
      </c>
      <c r="D19" s="23" t="s">
        <v>350</v>
      </c>
      <c r="E19" s="24" t="s">
        <v>392</v>
      </c>
      <c r="F19" s="25"/>
      <c r="G19" s="25">
        <v>30</v>
      </c>
      <c r="H19" s="26">
        <f t="shared" si="1"/>
        <v>190.10000000000002</v>
      </c>
      <c r="I19" s="6"/>
    </row>
    <row r="20" spans="1:9" s="10" customFormat="1" ht="17.25" customHeight="1" x14ac:dyDescent="0.25">
      <c r="A20" s="21">
        <v>41632</v>
      </c>
      <c r="B20" s="21" t="s">
        <v>386</v>
      </c>
      <c r="C20" s="22" t="s">
        <v>30</v>
      </c>
      <c r="D20" s="23" t="s">
        <v>350</v>
      </c>
      <c r="E20" s="24" t="s">
        <v>25</v>
      </c>
      <c r="F20" s="8"/>
      <c r="G20" s="8">
        <v>40</v>
      </c>
      <c r="H20" s="26">
        <f t="shared" si="1"/>
        <v>150.10000000000002</v>
      </c>
      <c r="I20" s="6"/>
    </row>
    <row r="21" spans="1:9" s="10" customFormat="1" ht="16.5" customHeight="1" x14ac:dyDescent="0.25">
      <c r="A21" s="21">
        <v>41632</v>
      </c>
      <c r="B21" s="21" t="s">
        <v>387</v>
      </c>
      <c r="C21" s="6" t="s">
        <v>393</v>
      </c>
      <c r="D21" s="7" t="s">
        <v>15</v>
      </c>
      <c r="E21" s="11" t="s">
        <v>394</v>
      </c>
      <c r="F21" s="25"/>
      <c r="G21" s="25">
        <v>9.85</v>
      </c>
      <c r="H21" s="26">
        <f t="shared" si="1"/>
        <v>140.25000000000003</v>
      </c>
      <c r="I21" s="6"/>
    </row>
    <row r="22" spans="1:9" s="10" customFormat="1" ht="16.5" customHeight="1" x14ac:dyDescent="0.25">
      <c r="A22" s="21">
        <v>41635</v>
      </c>
      <c r="B22" s="21" t="s">
        <v>398</v>
      </c>
      <c r="C22" s="6" t="s">
        <v>14</v>
      </c>
      <c r="D22" s="7" t="s">
        <v>15</v>
      </c>
      <c r="E22" s="11" t="s">
        <v>16</v>
      </c>
      <c r="F22" s="25">
        <v>359.75</v>
      </c>
      <c r="G22" s="25"/>
      <c r="H22" s="26">
        <f t="shared" si="1"/>
        <v>500</v>
      </c>
      <c r="I22" s="6"/>
    </row>
    <row r="23" spans="1:9" s="10" customFormat="1" ht="16.5" customHeight="1" x14ac:dyDescent="0.25">
      <c r="A23" s="21">
        <v>41635</v>
      </c>
      <c r="B23" s="21" t="s">
        <v>388</v>
      </c>
      <c r="C23" s="22" t="s">
        <v>395</v>
      </c>
      <c r="D23" s="23" t="s">
        <v>15</v>
      </c>
      <c r="E23" s="24" t="s">
        <v>396</v>
      </c>
      <c r="F23" s="25"/>
      <c r="G23" s="25">
        <v>190</v>
      </c>
      <c r="H23" s="26">
        <f t="shared" si="1"/>
        <v>310</v>
      </c>
      <c r="I23" s="6"/>
    </row>
    <row r="24" spans="1:9" s="10" customFormat="1" ht="16.5" customHeight="1" x14ac:dyDescent="0.25">
      <c r="A24" s="21">
        <v>41635</v>
      </c>
      <c r="B24" s="21" t="s">
        <v>389</v>
      </c>
      <c r="C24" s="22" t="s">
        <v>317</v>
      </c>
      <c r="D24" s="23" t="s">
        <v>350</v>
      </c>
      <c r="E24" s="24" t="s">
        <v>25</v>
      </c>
      <c r="F24" s="25"/>
      <c r="G24" s="25">
        <v>7</v>
      </c>
      <c r="H24" s="26">
        <f t="shared" si="1"/>
        <v>303</v>
      </c>
      <c r="I24" s="6"/>
    </row>
    <row r="25" spans="1:9" s="10" customFormat="1" ht="16.5" customHeight="1" x14ac:dyDescent="0.25">
      <c r="A25" s="21">
        <v>41638</v>
      </c>
      <c r="B25" s="21" t="s">
        <v>399</v>
      </c>
      <c r="C25" s="22" t="s">
        <v>30</v>
      </c>
      <c r="D25" s="23" t="s">
        <v>350</v>
      </c>
      <c r="E25" s="24" t="s">
        <v>25</v>
      </c>
      <c r="F25" s="25"/>
      <c r="G25" s="25">
        <v>40</v>
      </c>
      <c r="H25" s="26">
        <f>H24+F25-G25</f>
        <v>263</v>
      </c>
      <c r="I25" s="6"/>
    </row>
    <row r="26" spans="1:9" s="10" customFormat="1" ht="16.5" customHeight="1" x14ac:dyDescent="0.25">
      <c r="A26" s="21">
        <v>41639</v>
      </c>
      <c r="B26" s="21" t="s">
        <v>390</v>
      </c>
      <c r="C26" s="6" t="s">
        <v>393</v>
      </c>
      <c r="D26" s="7" t="s">
        <v>81</v>
      </c>
      <c r="E26" s="11" t="s">
        <v>400</v>
      </c>
      <c r="F26" s="25"/>
      <c r="G26" s="25">
        <v>6.55</v>
      </c>
      <c r="H26" s="26">
        <f t="shared" si="1"/>
        <v>256.45</v>
      </c>
      <c r="I26" s="6"/>
    </row>
    <row r="27" spans="1:9" s="10" customFormat="1" ht="16.5" customHeight="1" x14ac:dyDescent="0.25">
      <c r="A27" s="21">
        <v>41639</v>
      </c>
      <c r="B27" s="21" t="s">
        <v>401</v>
      </c>
      <c r="C27" s="22" t="s">
        <v>30</v>
      </c>
      <c r="D27" s="23" t="s">
        <v>350</v>
      </c>
      <c r="E27" s="24" t="s">
        <v>25</v>
      </c>
      <c r="F27" s="25"/>
      <c r="G27" s="25">
        <v>50</v>
      </c>
      <c r="H27" s="26">
        <f t="shared" si="1"/>
        <v>206.45</v>
      </c>
      <c r="I27" s="6"/>
    </row>
    <row r="28" spans="1:9" s="10" customFormat="1" ht="16.5" customHeight="1" x14ac:dyDescent="0.25">
      <c r="A28" s="21"/>
      <c r="B28" s="21"/>
      <c r="C28" s="6"/>
      <c r="D28" s="23"/>
      <c r="E28" s="24"/>
      <c r="F28" s="25"/>
      <c r="G28" s="25"/>
      <c r="H28" s="26"/>
      <c r="I28" s="6"/>
    </row>
    <row r="29" spans="1:9" s="10" customFormat="1" ht="16.5" customHeight="1" x14ac:dyDescent="0.25">
      <c r="A29" s="21"/>
      <c r="B29" s="21"/>
      <c r="C29" s="22"/>
      <c r="D29" s="23"/>
      <c r="E29" s="24"/>
      <c r="F29" s="25"/>
      <c r="G29" s="25"/>
      <c r="H29" s="26"/>
      <c r="I29" s="6"/>
    </row>
    <row r="30" spans="1:9" s="10" customFormat="1" ht="16.5" customHeight="1" x14ac:dyDescent="0.25">
      <c r="A30" s="21"/>
      <c r="B30" s="5"/>
      <c r="C30" s="22"/>
      <c r="D30" s="23"/>
      <c r="E30" s="24"/>
      <c r="F30" s="25"/>
      <c r="G30" s="25"/>
      <c r="H30" s="26"/>
      <c r="I30" s="6"/>
    </row>
    <row r="31" spans="1:9" s="10" customFormat="1" ht="16.5" customHeight="1" x14ac:dyDescent="0.25">
      <c r="A31" s="5"/>
      <c r="B31" s="5"/>
      <c r="C31" s="6"/>
      <c r="D31" s="7"/>
      <c r="E31" s="11"/>
      <c r="F31" s="8"/>
      <c r="G31" s="8"/>
      <c r="H31" s="26"/>
      <c r="I31" s="6"/>
    </row>
    <row r="32" spans="1:9" s="10" customFormat="1" ht="16.5" customHeight="1" x14ac:dyDescent="0.25">
      <c r="A32" s="5"/>
      <c r="B32" s="5"/>
      <c r="C32" s="6"/>
      <c r="D32" s="7"/>
      <c r="E32" s="11"/>
      <c r="F32" s="8"/>
      <c r="G32" s="8"/>
      <c r="H32" s="26"/>
      <c r="I32" s="6"/>
    </row>
    <row r="33" spans="1:9" s="10" customFormat="1" ht="16.5" customHeight="1" x14ac:dyDescent="0.25">
      <c r="A33" s="5"/>
      <c r="B33" s="5"/>
      <c r="C33" s="6"/>
      <c r="D33" s="7"/>
      <c r="E33" s="11"/>
      <c r="F33" s="8"/>
      <c r="G33" s="8"/>
      <c r="H33" s="9"/>
      <c r="I33" s="6"/>
    </row>
    <row r="34" spans="1:9" s="10" customFormat="1" ht="16.5" customHeight="1" x14ac:dyDescent="0.25">
      <c r="A34" s="5"/>
      <c r="B34" s="5"/>
      <c r="C34" s="6"/>
      <c r="D34" s="7"/>
      <c r="E34" s="6"/>
      <c r="F34" s="8"/>
      <c r="G34" s="8"/>
      <c r="H34" s="9"/>
      <c r="I34" s="6"/>
    </row>
    <row r="35" spans="1:9" s="16" customFormat="1" ht="16.5" customHeight="1" thickBot="1" x14ac:dyDescent="0.3">
      <c r="A35" s="12"/>
      <c r="B35" s="12"/>
      <c r="C35" s="13"/>
      <c r="D35" s="14"/>
      <c r="E35" s="13" t="s">
        <v>17</v>
      </c>
      <c r="F35" s="15"/>
      <c r="G35" s="15">
        <f>SUM(G9:G33)</f>
        <v>653.29999999999995</v>
      </c>
      <c r="H35" s="13"/>
      <c r="I35" s="13"/>
    </row>
    <row r="36" spans="1:9" s="17" customFormat="1" ht="12.75" x14ac:dyDescent="0.2"/>
    <row r="38" spans="1:9" x14ac:dyDescent="0.2">
      <c r="A38" s="18" t="s">
        <v>18</v>
      </c>
      <c r="B38" s="19"/>
      <c r="C38" s="19"/>
    </row>
    <row r="39" spans="1:9" x14ac:dyDescent="0.2">
      <c r="A39" s="19"/>
      <c r="B39" s="19"/>
      <c r="C39" s="20"/>
    </row>
    <row r="40" spans="1:9" x14ac:dyDescent="0.2">
      <c r="A40" s="19"/>
      <c r="B40" s="19"/>
      <c r="C40" s="19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selection activeCell="D15" sqref="D15"/>
    </sheetView>
  </sheetViews>
  <sheetFormatPr defaultRowHeight="14.25" x14ac:dyDescent="0.2"/>
  <cols>
    <col min="1" max="2" width="13.7109375" style="1" customWidth="1"/>
    <col min="3" max="3" width="32.42578125" style="1" customWidth="1"/>
    <col min="4" max="4" width="12.5703125" style="1" customWidth="1"/>
    <col min="5" max="5" width="27" style="1" bestFit="1" customWidth="1"/>
    <col min="6" max="6" width="11.140625" style="1" customWidth="1"/>
    <col min="7" max="7" width="13" style="1" customWidth="1"/>
    <col min="8" max="8" width="18" style="1" customWidth="1"/>
    <col min="9" max="9" width="26.7109375" style="1" customWidth="1"/>
    <col min="10" max="16384" width="9.140625" style="1"/>
  </cols>
  <sheetData>
    <row r="1" spans="1:9" ht="15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5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9" ht="15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9" ht="15" x14ac:dyDescent="0.25">
      <c r="A4" s="36" t="s">
        <v>3</v>
      </c>
      <c r="B4" s="36"/>
      <c r="C4" s="36"/>
      <c r="D4" s="36"/>
      <c r="E4" s="36"/>
      <c r="F4" s="36"/>
      <c r="G4" s="36"/>
      <c r="H4" s="36"/>
      <c r="I4" s="36"/>
    </row>
    <row r="6" spans="1:9" ht="15" x14ac:dyDescent="0.25">
      <c r="A6" s="2" t="s">
        <v>65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Jan!H30</f>
        <v>44.449999999999989</v>
      </c>
      <c r="I9" s="6"/>
    </row>
    <row r="10" spans="1:9" s="10" customFormat="1" ht="18" customHeight="1" x14ac:dyDescent="0.25">
      <c r="A10" s="5">
        <v>41306</v>
      </c>
      <c r="B10" s="5" t="s">
        <v>64</v>
      </c>
      <c r="C10" s="6" t="s">
        <v>14</v>
      </c>
      <c r="D10" s="7" t="s">
        <v>15</v>
      </c>
      <c r="E10" s="11" t="s">
        <v>16</v>
      </c>
      <c r="F10" s="8">
        <v>455.55</v>
      </c>
      <c r="G10" s="8"/>
      <c r="H10" s="9">
        <f>H9+F10-G10</f>
        <v>500</v>
      </c>
      <c r="I10" s="6"/>
    </row>
    <row r="11" spans="1:9" s="10" customFormat="1" ht="17.25" customHeight="1" x14ac:dyDescent="0.25">
      <c r="A11" s="21">
        <v>41309</v>
      </c>
      <c r="B11" s="21" t="s">
        <v>66</v>
      </c>
      <c r="C11" s="22" t="s">
        <v>30</v>
      </c>
      <c r="D11" s="23" t="s">
        <v>24</v>
      </c>
      <c r="E11" s="24" t="s">
        <v>25</v>
      </c>
      <c r="F11" s="25"/>
      <c r="G11" s="25">
        <v>40</v>
      </c>
      <c r="H11" s="26">
        <f t="shared" ref="H11:H13" si="0">H10+F11-G11</f>
        <v>460</v>
      </c>
      <c r="I11" s="6"/>
    </row>
    <row r="12" spans="1:9" s="10" customFormat="1" ht="17.25" customHeight="1" x14ac:dyDescent="0.25">
      <c r="A12" s="21">
        <v>41310</v>
      </c>
      <c r="B12" s="21" t="s">
        <v>67</v>
      </c>
      <c r="C12" s="22" t="s">
        <v>79</v>
      </c>
      <c r="D12" s="23" t="s">
        <v>81</v>
      </c>
      <c r="E12" s="24" t="s">
        <v>80</v>
      </c>
      <c r="F12" s="25"/>
      <c r="G12" s="25">
        <v>50</v>
      </c>
      <c r="H12" s="26">
        <f t="shared" si="0"/>
        <v>410</v>
      </c>
      <c r="I12" s="6"/>
    </row>
    <row r="13" spans="1:9" s="10" customFormat="1" ht="17.25" customHeight="1" x14ac:dyDescent="0.25">
      <c r="A13" s="21">
        <v>41311</v>
      </c>
      <c r="B13" s="21" t="s">
        <v>68</v>
      </c>
      <c r="C13" s="22" t="s">
        <v>30</v>
      </c>
      <c r="D13" s="23" t="s">
        <v>24</v>
      </c>
      <c r="E13" s="24" t="s">
        <v>25</v>
      </c>
      <c r="F13" s="25"/>
      <c r="G13" s="25">
        <v>40</v>
      </c>
      <c r="H13" s="26">
        <f t="shared" si="0"/>
        <v>370</v>
      </c>
      <c r="I13" s="6"/>
    </row>
    <row r="14" spans="1:9" s="10" customFormat="1" ht="17.25" customHeight="1" x14ac:dyDescent="0.25">
      <c r="A14" s="21">
        <v>41311</v>
      </c>
      <c r="B14" s="21" t="s">
        <v>69</v>
      </c>
      <c r="C14" s="22" t="s">
        <v>82</v>
      </c>
      <c r="D14" s="23" t="s">
        <v>24</v>
      </c>
      <c r="E14" s="24" t="s">
        <v>83</v>
      </c>
      <c r="F14" s="25"/>
      <c r="G14" s="25">
        <v>19</v>
      </c>
      <c r="H14" s="26">
        <f>H13+F14-G14</f>
        <v>351</v>
      </c>
      <c r="I14" s="6"/>
    </row>
    <row r="15" spans="1:9" s="10" customFormat="1" ht="17.25" customHeight="1" x14ac:dyDescent="0.25">
      <c r="A15" s="21">
        <v>41313</v>
      </c>
      <c r="B15" s="21" t="s">
        <v>70</v>
      </c>
      <c r="C15" s="22" t="s">
        <v>30</v>
      </c>
      <c r="D15" s="23" t="s">
        <v>24</v>
      </c>
      <c r="E15" s="24" t="s">
        <v>25</v>
      </c>
      <c r="F15" s="25"/>
      <c r="G15" s="25">
        <v>60</v>
      </c>
      <c r="H15" s="26">
        <f t="shared" ref="H15:H23" si="1">H14+F15-G15</f>
        <v>291</v>
      </c>
      <c r="I15" s="6"/>
    </row>
    <row r="16" spans="1:9" s="10" customFormat="1" ht="16.5" customHeight="1" x14ac:dyDescent="0.25">
      <c r="A16" s="21">
        <v>41323</v>
      </c>
      <c r="B16" s="21" t="s">
        <v>71</v>
      </c>
      <c r="C16" s="22" t="s">
        <v>84</v>
      </c>
      <c r="D16" s="23" t="s">
        <v>85</v>
      </c>
      <c r="E16" s="24" t="s">
        <v>16</v>
      </c>
      <c r="F16" s="25"/>
      <c r="G16" s="25">
        <v>140</v>
      </c>
      <c r="H16" s="26">
        <f t="shared" si="1"/>
        <v>151</v>
      </c>
      <c r="I16" s="6"/>
    </row>
    <row r="17" spans="1:9" s="10" customFormat="1" ht="16.5" customHeight="1" x14ac:dyDescent="0.25">
      <c r="A17" s="21">
        <v>41324</v>
      </c>
      <c r="B17" s="21" t="s">
        <v>72</v>
      </c>
      <c r="C17" s="22" t="s">
        <v>86</v>
      </c>
      <c r="D17" s="23" t="s">
        <v>87</v>
      </c>
      <c r="E17" s="24" t="s">
        <v>83</v>
      </c>
      <c r="F17" s="25"/>
      <c r="G17" s="25">
        <v>23.5</v>
      </c>
      <c r="H17" s="26">
        <f t="shared" si="1"/>
        <v>127.5</v>
      </c>
      <c r="I17" s="6"/>
    </row>
    <row r="18" spans="1:9" s="10" customFormat="1" ht="18" customHeight="1" x14ac:dyDescent="0.25">
      <c r="A18" s="21">
        <v>41326</v>
      </c>
      <c r="B18" s="21" t="s">
        <v>73</v>
      </c>
      <c r="C18" s="22" t="s">
        <v>30</v>
      </c>
      <c r="D18" s="23" t="s">
        <v>24</v>
      </c>
      <c r="E18" s="24" t="s">
        <v>25</v>
      </c>
      <c r="F18" s="25"/>
      <c r="G18" s="25">
        <v>40</v>
      </c>
      <c r="H18" s="26">
        <f t="shared" si="1"/>
        <v>87.5</v>
      </c>
      <c r="I18" s="6"/>
    </row>
    <row r="19" spans="1:9" s="10" customFormat="1" ht="17.25" customHeight="1" x14ac:dyDescent="0.25">
      <c r="A19" s="21">
        <v>41326</v>
      </c>
      <c r="B19" s="21" t="s">
        <v>74</v>
      </c>
      <c r="C19" s="22" t="s">
        <v>88</v>
      </c>
      <c r="D19" s="23" t="s">
        <v>56</v>
      </c>
      <c r="E19" s="24" t="s">
        <v>89</v>
      </c>
      <c r="F19" s="25"/>
      <c r="G19" s="25">
        <v>11.5</v>
      </c>
      <c r="H19" s="26">
        <f t="shared" si="1"/>
        <v>76</v>
      </c>
      <c r="I19" s="6"/>
    </row>
    <row r="20" spans="1:9" s="10" customFormat="1" ht="17.25" customHeight="1" x14ac:dyDescent="0.25">
      <c r="A20" s="5">
        <v>41327</v>
      </c>
      <c r="B20" s="21" t="s">
        <v>75</v>
      </c>
      <c r="C20" s="6" t="s">
        <v>90</v>
      </c>
      <c r="D20" s="7" t="s">
        <v>15</v>
      </c>
      <c r="E20" s="11" t="s">
        <v>91</v>
      </c>
      <c r="F20" s="8"/>
      <c r="G20" s="8">
        <v>12</v>
      </c>
      <c r="H20" s="9">
        <f t="shared" si="1"/>
        <v>64</v>
      </c>
      <c r="I20" s="6"/>
    </row>
    <row r="21" spans="1:9" s="10" customFormat="1" ht="16.5" customHeight="1" x14ac:dyDescent="0.25">
      <c r="A21" s="21">
        <v>41330</v>
      </c>
      <c r="B21" s="21" t="s">
        <v>76</v>
      </c>
      <c r="C21" s="22" t="s">
        <v>92</v>
      </c>
      <c r="D21" s="23" t="s">
        <v>24</v>
      </c>
      <c r="E21" s="24" t="s">
        <v>83</v>
      </c>
      <c r="F21" s="25"/>
      <c r="G21" s="25">
        <v>19</v>
      </c>
      <c r="H21" s="26">
        <f t="shared" si="1"/>
        <v>45</v>
      </c>
      <c r="I21" s="6"/>
    </row>
    <row r="22" spans="1:9" s="10" customFormat="1" ht="16.5" customHeight="1" x14ac:dyDescent="0.25">
      <c r="A22" s="21">
        <v>41333</v>
      </c>
      <c r="B22" s="21" t="s">
        <v>77</v>
      </c>
      <c r="C22" s="22" t="s">
        <v>94</v>
      </c>
      <c r="D22" s="23" t="s">
        <v>81</v>
      </c>
      <c r="E22" s="22" t="s">
        <v>93</v>
      </c>
      <c r="F22" s="25"/>
      <c r="G22" s="25">
        <v>6.5</v>
      </c>
      <c r="H22" s="26">
        <f t="shared" si="1"/>
        <v>38.5</v>
      </c>
      <c r="I22" s="6"/>
    </row>
    <row r="23" spans="1:9" s="10" customFormat="1" ht="16.5" customHeight="1" x14ac:dyDescent="0.25">
      <c r="A23" s="21">
        <v>41333</v>
      </c>
      <c r="B23" s="21" t="s">
        <v>78</v>
      </c>
      <c r="C23" s="22" t="s">
        <v>95</v>
      </c>
      <c r="D23" s="23" t="s">
        <v>81</v>
      </c>
      <c r="E23" s="24" t="s">
        <v>16</v>
      </c>
      <c r="F23" s="25"/>
      <c r="G23" s="25">
        <v>30</v>
      </c>
      <c r="H23" s="26">
        <f t="shared" si="1"/>
        <v>8.5</v>
      </c>
      <c r="I23" s="6"/>
    </row>
    <row r="24" spans="1:9" s="10" customFormat="1" ht="16.5" customHeight="1" x14ac:dyDescent="0.25">
      <c r="A24" s="21"/>
      <c r="B24" s="21"/>
      <c r="C24" s="22"/>
      <c r="D24" s="23"/>
      <c r="E24" s="24"/>
      <c r="F24" s="25"/>
      <c r="G24" s="25"/>
      <c r="H24" s="26"/>
      <c r="I24" s="6"/>
    </row>
    <row r="25" spans="1:9" s="10" customFormat="1" ht="16.5" customHeight="1" x14ac:dyDescent="0.25">
      <c r="A25" s="21"/>
      <c r="B25" s="21"/>
      <c r="C25" s="22"/>
      <c r="D25" s="23"/>
      <c r="E25" s="22"/>
      <c r="F25" s="25"/>
      <c r="G25" s="25"/>
      <c r="H25" s="26"/>
      <c r="I25" s="6"/>
    </row>
    <row r="26" spans="1:9" s="10" customFormat="1" ht="16.5" customHeight="1" x14ac:dyDescent="0.25">
      <c r="A26" s="21"/>
      <c r="B26" s="21"/>
      <c r="C26" s="22"/>
      <c r="D26" s="23"/>
      <c r="E26" s="24"/>
      <c r="F26" s="25"/>
      <c r="G26" s="25"/>
      <c r="H26" s="26"/>
      <c r="I26" s="6"/>
    </row>
    <row r="27" spans="1:9" s="10" customFormat="1" ht="16.5" customHeight="1" x14ac:dyDescent="0.25">
      <c r="A27" s="21"/>
      <c r="B27" s="21"/>
      <c r="C27" s="22"/>
      <c r="D27" s="23"/>
      <c r="E27" s="24"/>
      <c r="F27" s="25"/>
      <c r="G27" s="25"/>
      <c r="H27" s="26"/>
      <c r="I27" s="6"/>
    </row>
    <row r="28" spans="1:9" s="10" customFormat="1" ht="16.5" customHeight="1" x14ac:dyDescent="0.25">
      <c r="A28" s="21"/>
      <c r="B28" s="21"/>
      <c r="C28" s="22"/>
      <c r="D28" s="23"/>
      <c r="E28" s="24"/>
      <c r="F28" s="25"/>
      <c r="G28" s="25"/>
      <c r="H28" s="26"/>
      <c r="I28" s="6"/>
    </row>
    <row r="29" spans="1:9" s="10" customFormat="1" ht="16.5" customHeight="1" x14ac:dyDescent="0.25">
      <c r="A29" s="21"/>
      <c r="B29" s="21"/>
      <c r="C29" s="22"/>
      <c r="D29" s="23"/>
      <c r="E29" s="24"/>
      <c r="F29" s="25"/>
      <c r="G29" s="25"/>
      <c r="H29" s="26"/>
      <c r="I29" s="6"/>
    </row>
    <row r="30" spans="1:9" s="10" customFormat="1" ht="16.5" customHeight="1" x14ac:dyDescent="0.25">
      <c r="A30" s="21"/>
      <c r="B30" s="21"/>
      <c r="C30" s="22"/>
      <c r="D30" s="23"/>
      <c r="E30" s="24"/>
      <c r="F30" s="25"/>
      <c r="G30" s="25"/>
      <c r="H30" s="26"/>
      <c r="I30" s="6"/>
    </row>
    <row r="31" spans="1:9" s="10" customFormat="1" ht="16.5" customHeight="1" x14ac:dyDescent="0.25">
      <c r="A31" s="5"/>
      <c r="B31" s="5"/>
      <c r="C31" s="6"/>
      <c r="D31" s="7"/>
      <c r="E31" s="11"/>
      <c r="F31" s="8"/>
      <c r="G31" s="8"/>
      <c r="H31" s="9"/>
      <c r="I31" s="6"/>
    </row>
    <row r="32" spans="1:9" s="10" customFormat="1" ht="16.5" customHeight="1" x14ac:dyDescent="0.25">
      <c r="A32" s="5"/>
      <c r="B32" s="5"/>
      <c r="C32" s="6"/>
      <c r="D32" s="7"/>
      <c r="E32" s="11"/>
      <c r="F32" s="8"/>
      <c r="G32" s="8"/>
      <c r="H32" s="9"/>
      <c r="I32" s="6"/>
    </row>
    <row r="33" spans="1:9" s="10" customFormat="1" ht="16.5" customHeight="1" x14ac:dyDescent="0.25">
      <c r="A33" s="5"/>
      <c r="B33" s="5"/>
      <c r="C33" s="6"/>
      <c r="D33" s="7"/>
      <c r="E33" s="11"/>
      <c r="F33" s="8"/>
      <c r="G33" s="8"/>
      <c r="H33" s="9"/>
      <c r="I33" s="6"/>
    </row>
    <row r="34" spans="1:9" s="10" customFormat="1" ht="16.5" customHeight="1" x14ac:dyDescent="0.25">
      <c r="A34" s="5"/>
      <c r="B34" s="5"/>
      <c r="C34" s="6"/>
      <c r="D34" s="7"/>
      <c r="E34" s="6"/>
      <c r="F34" s="8"/>
      <c r="G34" s="8"/>
      <c r="H34" s="9"/>
      <c r="I34" s="6"/>
    </row>
    <row r="35" spans="1:9" s="16" customFormat="1" ht="16.5" customHeight="1" thickBot="1" x14ac:dyDescent="0.3">
      <c r="A35" s="12"/>
      <c r="B35" s="12"/>
      <c r="C35" s="13"/>
      <c r="D35" s="14"/>
      <c r="E35" s="13" t="s">
        <v>17</v>
      </c>
      <c r="F35" s="15"/>
      <c r="G35" s="15">
        <f>SUM(G9:G33)</f>
        <v>491.5</v>
      </c>
      <c r="H35" s="13"/>
      <c r="I35" s="13"/>
    </row>
    <row r="36" spans="1:9" s="17" customFormat="1" ht="12.75" x14ac:dyDescent="0.2"/>
    <row r="38" spans="1:9" x14ac:dyDescent="0.2">
      <c r="A38" s="18" t="s">
        <v>18</v>
      </c>
      <c r="B38" s="19"/>
      <c r="C38" s="19"/>
    </row>
    <row r="39" spans="1:9" x14ac:dyDescent="0.2">
      <c r="A39" s="19"/>
      <c r="B39" s="19"/>
      <c r="C39" s="20"/>
    </row>
    <row r="40" spans="1:9" x14ac:dyDescent="0.2">
      <c r="A40" s="19"/>
      <c r="B40" s="19"/>
      <c r="C40" s="19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selection activeCell="A7" sqref="A7"/>
    </sheetView>
  </sheetViews>
  <sheetFormatPr defaultRowHeight="14.25" x14ac:dyDescent="0.2"/>
  <cols>
    <col min="1" max="2" width="13.7109375" style="1" customWidth="1"/>
    <col min="3" max="3" width="34" style="1" customWidth="1"/>
    <col min="4" max="4" width="12.5703125" style="1" customWidth="1"/>
    <col min="5" max="5" width="27" style="1" bestFit="1" customWidth="1"/>
    <col min="6" max="6" width="11.140625" style="1" customWidth="1"/>
    <col min="7" max="7" width="13" style="1" customWidth="1"/>
    <col min="8" max="8" width="18" style="1" customWidth="1"/>
    <col min="9" max="9" width="26.7109375" style="1" customWidth="1"/>
    <col min="10" max="16384" width="9.140625" style="1"/>
  </cols>
  <sheetData>
    <row r="1" spans="1:9" ht="15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5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9" ht="15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9" ht="15" x14ac:dyDescent="0.25">
      <c r="A4" s="36" t="s">
        <v>3</v>
      </c>
      <c r="B4" s="36"/>
      <c r="C4" s="36"/>
      <c r="D4" s="36"/>
      <c r="E4" s="36"/>
      <c r="F4" s="36"/>
      <c r="G4" s="36"/>
      <c r="H4" s="36"/>
      <c r="I4" s="36"/>
    </row>
    <row r="6" spans="1:9" ht="15" x14ac:dyDescent="0.25">
      <c r="A6" s="2" t="s">
        <v>146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'Feb''13'!H23</f>
        <v>8.5</v>
      </c>
      <c r="I9" s="6"/>
    </row>
    <row r="10" spans="1:9" s="10" customFormat="1" ht="18" customHeight="1" x14ac:dyDescent="0.25">
      <c r="A10" s="5">
        <v>41334</v>
      </c>
      <c r="B10" s="5" t="s">
        <v>96</v>
      </c>
      <c r="C10" s="6" t="s">
        <v>14</v>
      </c>
      <c r="D10" s="7" t="s">
        <v>15</v>
      </c>
      <c r="E10" s="11" t="s">
        <v>16</v>
      </c>
      <c r="F10" s="8">
        <v>491.5</v>
      </c>
      <c r="G10" s="8"/>
      <c r="H10" s="9">
        <f>H9+F10-G10</f>
        <v>500</v>
      </c>
      <c r="I10" s="6"/>
    </row>
    <row r="11" spans="1:9" s="10" customFormat="1" ht="17.25" customHeight="1" x14ac:dyDescent="0.25">
      <c r="A11" s="21">
        <v>41340</v>
      </c>
      <c r="B11" s="21" t="s">
        <v>97</v>
      </c>
      <c r="C11" s="22" t="s">
        <v>98</v>
      </c>
      <c r="D11" s="23" t="s">
        <v>99</v>
      </c>
      <c r="E11" s="24" t="s">
        <v>100</v>
      </c>
      <c r="F11" s="25"/>
      <c r="G11" s="25">
        <v>15</v>
      </c>
      <c r="H11" s="26">
        <f t="shared" ref="H11:H13" si="0">H10+F11-G11</f>
        <v>485</v>
      </c>
      <c r="I11" s="6"/>
    </row>
    <row r="12" spans="1:9" s="10" customFormat="1" ht="17.25" customHeight="1" x14ac:dyDescent="0.25">
      <c r="A12" s="21">
        <v>41340</v>
      </c>
      <c r="B12" s="21" t="s">
        <v>101</v>
      </c>
      <c r="C12" s="22" t="s">
        <v>30</v>
      </c>
      <c r="D12" s="23" t="s">
        <v>24</v>
      </c>
      <c r="E12" s="24" t="s">
        <v>25</v>
      </c>
      <c r="F12" s="25"/>
      <c r="G12" s="25">
        <v>40</v>
      </c>
      <c r="H12" s="26">
        <f t="shared" si="0"/>
        <v>445</v>
      </c>
      <c r="I12" s="6"/>
    </row>
    <row r="13" spans="1:9" s="10" customFormat="1" ht="17.25" customHeight="1" x14ac:dyDescent="0.25">
      <c r="A13" s="21">
        <v>41341</v>
      </c>
      <c r="B13" s="21" t="s">
        <v>102</v>
      </c>
      <c r="C13" s="22" t="s">
        <v>30</v>
      </c>
      <c r="D13" s="23" t="s">
        <v>24</v>
      </c>
      <c r="E13" s="24" t="s">
        <v>25</v>
      </c>
      <c r="F13" s="25"/>
      <c r="G13" s="25">
        <v>40</v>
      </c>
      <c r="H13" s="26">
        <f t="shared" si="0"/>
        <v>405</v>
      </c>
      <c r="I13" s="6"/>
    </row>
    <row r="14" spans="1:9" s="10" customFormat="1" ht="17.25" customHeight="1" x14ac:dyDescent="0.25">
      <c r="A14" s="21">
        <v>41346</v>
      </c>
      <c r="B14" s="21" t="s">
        <v>103</v>
      </c>
      <c r="C14" s="22" t="s">
        <v>111</v>
      </c>
      <c r="D14" s="23" t="s">
        <v>112</v>
      </c>
      <c r="E14" s="24" t="s">
        <v>113</v>
      </c>
      <c r="F14" s="25"/>
      <c r="G14" s="25">
        <v>6.55</v>
      </c>
      <c r="H14" s="26">
        <f>H13+F14-G14</f>
        <v>398.45</v>
      </c>
      <c r="I14" s="6"/>
    </row>
    <row r="15" spans="1:9" s="10" customFormat="1" ht="17.25" customHeight="1" x14ac:dyDescent="0.25">
      <c r="A15" s="21">
        <v>41346</v>
      </c>
      <c r="B15" s="21" t="s">
        <v>104</v>
      </c>
      <c r="C15" s="22" t="s">
        <v>114</v>
      </c>
      <c r="D15" s="23" t="s">
        <v>15</v>
      </c>
      <c r="E15" s="24" t="s">
        <v>115</v>
      </c>
      <c r="F15" s="25"/>
      <c r="G15" s="25">
        <v>3.35</v>
      </c>
      <c r="H15" s="26">
        <f t="shared" ref="H15:H20" si="1">H14+F15-G15</f>
        <v>395.09999999999997</v>
      </c>
      <c r="I15" s="6"/>
    </row>
    <row r="16" spans="1:9" s="10" customFormat="1" ht="16.5" customHeight="1" x14ac:dyDescent="0.25">
      <c r="A16" s="21">
        <v>41347</v>
      </c>
      <c r="B16" s="21" t="s">
        <v>105</v>
      </c>
      <c r="C16" s="22" t="s">
        <v>30</v>
      </c>
      <c r="D16" s="23" t="s">
        <v>116</v>
      </c>
      <c r="E16" s="24" t="s">
        <v>25</v>
      </c>
      <c r="F16" s="25"/>
      <c r="G16" s="25">
        <v>64</v>
      </c>
      <c r="H16" s="26">
        <f t="shared" si="1"/>
        <v>331.09999999999997</v>
      </c>
      <c r="I16" s="6"/>
    </row>
    <row r="17" spans="1:9" s="10" customFormat="1" ht="16.5" customHeight="1" x14ac:dyDescent="0.25">
      <c r="A17" s="21">
        <v>41353</v>
      </c>
      <c r="B17" s="21" t="s">
        <v>106</v>
      </c>
      <c r="C17" s="22" t="s">
        <v>30</v>
      </c>
      <c r="D17" s="23" t="s">
        <v>116</v>
      </c>
      <c r="E17" s="24" t="s">
        <v>25</v>
      </c>
      <c r="F17" s="25"/>
      <c r="G17" s="25">
        <v>62</v>
      </c>
      <c r="H17" s="26">
        <f t="shared" si="1"/>
        <v>269.09999999999997</v>
      </c>
      <c r="I17" s="6"/>
    </row>
    <row r="18" spans="1:9" s="10" customFormat="1" ht="18" customHeight="1" x14ac:dyDescent="0.25">
      <c r="A18" s="21">
        <v>41360</v>
      </c>
      <c r="B18" s="21" t="s">
        <v>107</v>
      </c>
      <c r="C18" s="22" t="s">
        <v>30</v>
      </c>
      <c r="D18" s="23" t="s">
        <v>116</v>
      </c>
      <c r="E18" s="24" t="s">
        <v>25</v>
      </c>
      <c r="F18" s="25"/>
      <c r="G18" s="25">
        <v>40</v>
      </c>
      <c r="H18" s="26">
        <f t="shared" si="1"/>
        <v>229.09999999999997</v>
      </c>
      <c r="I18" s="6"/>
    </row>
    <row r="19" spans="1:9" s="10" customFormat="1" ht="17.25" customHeight="1" x14ac:dyDescent="0.25">
      <c r="A19" s="21">
        <v>41361</v>
      </c>
      <c r="B19" s="21" t="s">
        <v>108</v>
      </c>
      <c r="C19" s="22" t="s">
        <v>117</v>
      </c>
      <c r="D19" s="23" t="s">
        <v>24</v>
      </c>
      <c r="E19" s="24" t="s">
        <v>118</v>
      </c>
      <c r="F19" s="25"/>
      <c r="G19" s="25">
        <v>25</v>
      </c>
      <c r="H19" s="26">
        <f t="shared" si="1"/>
        <v>204.09999999999997</v>
      </c>
      <c r="I19" s="6"/>
    </row>
    <row r="20" spans="1:9" s="10" customFormat="1" ht="17.25" customHeight="1" x14ac:dyDescent="0.25">
      <c r="A20" s="5">
        <v>41362</v>
      </c>
      <c r="B20" s="21" t="s">
        <v>109</v>
      </c>
      <c r="C20" s="6" t="s">
        <v>119</v>
      </c>
      <c r="D20" s="7" t="s">
        <v>24</v>
      </c>
      <c r="E20" s="11" t="s">
        <v>118</v>
      </c>
      <c r="F20" s="8"/>
      <c r="G20" s="8">
        <v>25</v>
      </c>
      <c r="H20" s="9">
        <f t="shared" si="1"/>
        <v>179.09999999999997</v>
      </c>
      <c r="I20" s="6"/>
    </row>
    <row r="21" spans="1:9" s="10" customFormat="1" ht="16.5" customHeight="1" x14ac:dyDescent="0.25">
      <c r="A21" s="21"/>
      <c r="B21" s="21"/>
      <c r="C21" s="22"/>
      <c r="D21" s="23"/>
      <c r="E21" s="24"/>
      <c r="F21" s="25"/>
      <c r="G21" s="25"/>
      <c r="H21" s="9"/>
      <c r="I21" s="6"/>
    </row>
    <row r="22" spans="1:9" s="10" customFormat="1" ht="16.5" customHeight="1" x14ac:dyDescent="0.25">
      <c r="A22" s="21"/>
      <c r="B22" s="21"/>
      <c r="C22" s="22"/>
      <c r="D22" s="23"/>
      <c r="E22" s="22"/>
      <c r="F22" s="25"/>
      <c r="G22" s="25"/>
      <c r="H22" s="26"/>
      <c r="I22" s="6"/>
    </row>
    <row r="23" spans="1:9" s="10" customFormat="1" ht="16.5" customHeight="1" x14ac:dyDescent="0.25">
      <c r="A23" s="21"/>
      <c r="B23" s="21"/>
      <c r="C23" s="22"/>
      <c r="D23" s="23"/>
      <c r="E23" s="24"/>
      <c r="F23" s="25"/>
      <c r="G23" s="25"/>
      <c r="H23" s="26"/>
      <c r="I23" s="6"/>
    </row>
    <row r="24" spans="1:9" s="10" customFormat="1" ht="16.5" customHeight="1" x14ac:dyDescent="0.25">
      <c r="A24" s="21"/>
      <c r="B24" s="21"/>
      <c r="C24" s="22"/>
      <c r="D24" s="23"/>
      <c r="E24" s="24"/>
      <c r="F24" s="25"/>
      <c r="G24" s="25"/>
      <c r="H24" s="26"/>
      <c r="I24" s="6"/>
    </row>
    <row r="25" spans="1:9" s="10" customFormat="1" ht="16.5" customHeight="1" x14ac:dyDescent="0.25">
      <c r="A25" s="21"/>
      <c r="B25" s="21"/>
      <c r="C25" s="22"/>
      <c r="D25" s="23"/>
      <c r="E25" s="22"/>
      <c r="F25" s="25"/>
      <c r="G25" s="25"/>
      <c r="H25" s="26"/>
      <c r="I25" s="6"/>
    </row>
    <row r="26" spans="1:9" s="10" customFormat="1" ht="16.5" customHeight="1" x14ac:dyDescent="0.25">
      <c r="A26" s="21"/>
      <c r="B26" s="21"/>
      <c r="C26" s="22"/>
      <c r="D26" s="23"/>
      <c r="E26" s="24"/>
      <c r="F26" s="25"/>
      <c r="G26" s="25"/>
      <c r="H26" s="26"/>
      <c r="I26" s="6"/>
    </row>
    <row r="27" spans="1:9" s="10" customFormat="1" ht="16.5" customHeight="1" x14ac:dyDescent="0.25">
      <c r="A27" s="21"/>
      <c r="B27" s="21"/>
      <c r="C27" s="22"/>
      <c r="D27" s="23"/>
      <c r="E27" s="24"/>
      <c r="F27" s="25"/>
      <c r="G27" s="25"/>
      <c r="H27" s="26"/>
      <c r="I27" s="6"/>
    </row>
    <row r="28" spans="1:9" s="10" customFormat="1" ht="16.5" customHeight="1" x14ac:dyDescent="0.25">
      <c r="A28" s="21"/>
      <c r="B28" s="21"/>
      <c r="C28" s="22"/>
      <c r="D28" s="23"/>
      <c r="E28" s="24"/>
      <c r="F28" s="25"/>
      <c r="G28" s="25"/>
      <c r="H28" s="26"/>
      <c r="I28" s="6"/>
    </row>
    <row r="29" spans="1:9" s="10" customFormat="1" ht="16.5" customHeight="1" x14ac:dyDescent="0.25">
      <c r="A29" s="21"/>
      <c r="B29" s="21"/>
      <c r="C29" s="22"/>
      <c r="D29" s="23"/>
      <c r="E29" s="24"/>
      <c r="F29" s="25"/>
      <c r="G29" s="25"/>
      <c r="H29" s="26"/>
      <c r="I29" s="6"/>
    </row>
    <row r="30" spans="1:9" s="10" customFormat="1" ht="16.5" customHeight="1" x14ac:dyDescent="0.25">
      <c r="A30" s="21"/>
      <c r="B30" s="21"/>
      <c r="C30" s="22"/>
      <c r="D30" s="23"/>
      <c r="E30" s="24"/>
      <c r="F30" s="25"/>
      <c r="G30" s="25"/>
      <c r="H30" s="26"/>
      <c r="I30" s="6"/>
    </row>
    <row r="31" spans="1:9" s="10" customFormat="1" ht="16.5" customHeight="1" x14ac:dyDescent="0.25">
      <c r="A31" s="5"/>
      <c r="B31" s="5"/>
      <c r="C31" s="6"/>
      <c r="D31" s="7"/>
      <c r="E31" s="11"/>
      <c r="F31" s="8"/>
      <c r="G31" s="8"/>
      <c r="H31" s="9"/>
      <c r="I31" s="6"/>
    </row>
    <row r="32" spans="1:9" s="10" customFormat="1" ht="16.5" customHeight="1" x14ac:dyDescent="0.25">
      <c r="A32" s="5"/>
      <c r="B32" s="5"/>
      <c r="C32" s="6"/>
      <c r="D32" s="7"/>
      <c r="E32" s="11"/>
      <c r="F32" s="8"/>
      <c r="G32" s="8"/>
      <c r="H32" s="9"/>
      <c r="I32" s="6"/>
    </row>
    <row r="33" spans="1:9" s="10" customFormat="1" ht="16.5" customHeight="1" x14ac:dyDescent="0.25">
      <c r="A33" s="5"/>
      <c r="B33" s="5"/>
      <c r="C33" s="6"/>
      <c r="D33" s="7"/>
      <c r="E33" s="11"/>
      <c r="F33" s="8"/>
      <c r="G33" s="8"/>
      <c r="H33" s="9"/>
      <c r="I33" s="6"/>
    </row>
    <row r="34" spans="1:9" s="10" customFormat="1" ht="16.5" customHeight="1" x14ac:dyDescent="0.25">
      <c r="A34" s="5"/>
      <c r="B34" s="5"/>
      <c r="C34" s="6"/>
      <c r="D34" s="7"/>
      <c r="E34" s="6"/>
      <c r="F34" s="8"/>
      <c r="G34" s="8"/>
      <c r="H34" s="9"/>
      <c r="I34" s="6"/>
    </row>
    <row r="35" spans="1:9" s="16" customFormat="1" ht="16.5" customHeight="1" thickBot="1" x14ac:dyDescent="0.3">
      <c r="A35" s="12"/>
      <c r="B35" s="12"/>
      <c r="C35" s="13"/>
      <c r="D35" s="14"/>
      <c r="E35" s="13" t="s">
        <v>17</v>
      </c>
      <c r="F35" s="15"/>
      <c r="G35" s="15">
        <f>SUM(G9:G33)</f>
        <v>320.89999999999998</v>
      </c>
      <c r="H35" s="13"/>
      <c r="I35" s="13"/>
    </row>
    <row r="36" spans="1:9" s="17" customFormat="1" ht="12.75" x14ac:dyDescent="0.2"/>
    <row r="38" spans="1:9" x14ac:dyDescent="0.2">
      <c r="A38" s="18" t="s">
        <v>18</v>
      </c>
      <c r="B38" s="19"/>
      <c r="C38" s="19"/>
    </row>
    <row r="39" spans="1:9" x14ac:dyDescent="0.2">
      <c r="A39" s="19"/>
      <c r="B39" s="19"/>
      <c r="C39" s="20"/>
    </row>
    <row r="40" spans="1:9" x14ac:dyDescent="0.2">
      <c r="A40" s="19"/>
      <c r="B40" s="19"/>
      <c r="C40" s="19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selection activeCell="C11" sqref="C11:G11"/>
    </sheetView>
  </sheetViews>
  <sheetFormatPr defaultRowHeight="14.25" x14ac:dyDescent="0.2"/>
  <cols>
    <col min="1" max="2" width="13.7109375" style="1" customWidth="1"/>
    <col min="3" max="3" width="34" style="1" customWidth="1"/>
    <col min="4" max="4" width="12.5703125" style="1" customWidth="1"/>
    <col min="5" max="5" width="27" style="1" bestFit="1" customWidth="1"/>
    <col min="6" max="6" width="11.140625" style="1" customWidth="1"/>
    <col min="7" max="7" width="13" style="1" customWidth="1"/>
    <col min="8" max="8" width="18" style="1" customWidth="1"/>
    <col min="9" max="9" width="26.7109375" style="1" customWidth="1"/>
    <col min="10" max="16384" width="9.140625" style="1"/>
  </cols>
  <sheetData>
    <row r="1" spans="1:9" ht="15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5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9" ht="15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9" ht="15" x14ac:dyDescent="0.25">
      <c r="A4" s="36" t="s">
        <v>3</v>
      </c>
      <c r="B4" s="36"/>
      <c r="C4" s="36"/>
      <c r="D4" s="36"/>
      <c r="E4" s="36"/>
      <c r="F4" s="36"/>
      <c r="G4" s="36"/>
      <c r="H4" s="36"/>
      <c r="I4" s="36"/>
    </row>
    <row r="6" spans="1:9" ht="15" x14ac:dyDescent="0.25">
      <c r="A6" s="2" t="s">
        <v>145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'Mar''13'!H20</f>
        <v>179.09999999999997</v>
      </c>
      <c r="I9" s="6"/>
    </row>
    <row r="10" spans="1:9" s="10" customFormat="1" ht="18" customHeight="1" x14ac:dyDescent="0.25">
      <c r="A10" s="5">
        <v>41365</v>
      </c>
      <c r="B10" s="5" t="s">
        <v>120</v>
      </c>
      <c r="C10" s="6" t="s">
        <v>14</v>
      </c>
      <c r="D10" s="7" t="s">
        <v>15</v>
      </c>
      <c r="E10" s="11" t="s">
        <v>16</v>
      </c>
      <c r="F10" s="33">
        <v>320.89999999999998</v>
      </c>
      <c r="G10" s="8"/>
      <c r="H10" s="9">
        <f>H9+F10-G10</f>
        <v>499.99999999999994</v>
      </c>
      <c r="I10" s="6"/>
    </row>
    <row r="11" spans="1:9" s="10" customFormat="1" ht="17.25" customHeight="1" x14ac:dyDescent="0.25">
      <c r="A11" s="21">
        <v>41365</v>
      </c>
      <c r="B11" s="21" t="s">
        <v>110</v>
      </c>
      <c r="C11" s="22" t="s">
        <v>30</v>
      </c>
      <c r="D11" s="23" t="s">
        <v>24</v>
      </c>
      <c r="E11" s="24" t="s">
        <v>25</v>
      </c>
      <c r="F11" s="25"/>
      <c r="G11" s="25">
        <v>40</v>
      </c>
      <c r="H11" s="26">
        <f t="shared" ref="H11:H13" si="0">H10+F11-G11</f>
        <v>459.99999999999994</v>
      </c>
      <c r="I11" s="6"/>
    </row>
    <row r="12" spans="1:9" s="10" customFormat="1" ht="17.25" customHeight="1" x14ac:dyDescent="0.25">
      <c r="A12" s="21">
        <v>41371</v>
      </c>
      <c r="B12" s="21" t="s">
        <v>121</v>
      </c>
      <c r="C12" s="34" t="s">
        <v>122</v>
      </c>
      <c r="D12" s="23" t="s">
        <v>28</v>
      </c>
      <c r="E12" s="24" t="s">
        <v>16</v>
      </c>
      <c r="F12" s="25"/>
      <c r="G12" s="25">
        <v>31.2</v>
      </c>
      <c r="H12" s="26">
        <f t="shared" si="0"/>
        <v>428.79999999999995</v>
      </c>
      <c r="I12" s="6"/>
    </row>
    <row r="13" spans="1:9" s="10" customFormat="1" ht="17.25" customHeight="1" x14ac:dyDescent="0.25">
      <c r="A13" s="21">
        <v>41383</v>
      </c>
      <c r="B13" s="21" t="s">
        <v>123</v>
      </c>
      <c r="C13" s="22" t="s">
        <v>124</v>
      </c>
      <c r="D13" s="23" t="s">
        <v>15</v>
      </c>
      <c r="E13" s="24" t="s">
        <v>125</v>
      </c>
      <c r="F13" s="25"/>
      <c r="G13" s="25">
        <v>66.400000000000006</v>
      </c>
      <c r="H13" s="26">
        <f t="shared" si="0"/>
        <v>362.4</v>
      </c>
      <c r="I13" s="6"/>
    </row>
    <row r="14" spans="1:9" s="10" customFormat="1" ht="17.25" customHeight="1" x14ac:dyDescent="0.25">
      <c r="A14" s="21">
        <v>41383</v>
      </c>
      <c r="B14" s="21" t="s">
        <v>126</v>
      </c>
      <c r="C14" s="22" t="s">
        <v>133</v>
      </c>
      <c r="D14" s="23" t="s">
        <v>28</v>
      </c>
      <c r="E14" s="24" t="s">
        <v>16</v>
      </c>
      <c r="F14" s="25"/>
      <c r="G14" s="25">
        <v>25</v>
      </c>
      <c r="H14" s="26">
        <f>H13+F14-G14</f>
        <v>337.4</v>
      </c>
      <c r="I14" s="6"/>
    </row>
    <row r="15" spans="1:9" s="10" customFormat="1" ht="17.25" customHeight="1" x14ac:dyDescent="0.25">
      <c r="A15" s="21">
        <v>41387</v>
      </c>
      <c r="B15" s="21" t="s">
        <v>127</v>
      </c>
      <c r="C15" s="22" t="s">
        <v>134</v>
      </c>
      <c r="D15" s="23" t="s">
        <v>56</v>
      </c>
      <c r="E15" s="24" t="s">
        <v>135</v>
      </c>
      <c r="F15" s="25"/>
      <c r="G15" s="25">
        <v>25</v>
      </c>
      <c r="H15" s="26">
        <f t="shared" ref="H15:H20" si="1">H14+F15-G15</f>
        <v>312.39999999999998</v>
      </c>
      <c r="I15" s="6"/>
    </row>
    <row r="16" spans="1:9" s="10" customFormat="1" ht="16.5" customHeight="1" x14ac:dyDescent="0.25">
      <c r="A16" s="21">
        <v>41389</v>
      </c>
      <c r="B16" s="21" t="s">
        <v>128</v>
      </c>
      <c r="C16" s="22" t="s">
        <v>136</v>
      </c>
      <c r="D16" s="23" t="s">
        <v>81</v>
      </c>
      <c r="E16" s="24" t="s">
        <v>16</v>
      </c>
      <c r="F16" s="25"/>
      <c r="G16" s="25">
        <v>14</v>
      </c>
      <c r="H16" s="26">
        <f t="shared" si="1"/>
        <v>298.39999999999998</v>
      </c>
      <c r="I16" s="6"/>
    </row>
    <row r="17" spans="1:9" s="10" customFormat="1" ht="16.5" customHeight="1" x14ac:dyDescent="0.25">
      <c r="A17" s="21">
        <v>41390</v>
      </c>
      <c r="B17" s="21" t="s">
        <v>129</v>
      </c>
      <c r="C17" s="22" t="s">
        <v>137</v>
      </c>
      <c r="D17" s="23" t="s">
        <v>28</v>
      </c>
      <c r="E17" s="24" t="s">
        <v>16</v>
      </c>
      <c r="F17" s="25"/>
      <c r="G17" s="25">
        <v>6.55</v>
      </c>
      <c r="H17" s="26">
        <f t="shared" si="1"/>
        <v>291.84999999999997</v>
      </c>
      <c r="I17" s="6"/>
    </row>
    <row r="18" spans="1:9" s="10" customFormat="1" ht="18" customHeight="1" x14ac:dyDescent="0.25">
      <c r="A18" s="21">
        <v>41390</v>
      </c>
      <c r="B18" s="21" t="s">
        <v>130</v>
      </c>
      <c r="C18" s="22" t="s">
        <v>138</v>
      </c>
      <c r="D18" s="23" t="s">
        <v>15</v>
      </c>
      <c r="E18" s="24" t="s">
        <v>16</v>
      </c>
      <c r="F18" s="25"/>
      <c r="G18" s="25">
        <v>30</v>
      </c>
      <c r="H18" s="26">
        <f t="shared" si="1"/>
        <v>261.84999999999997</v>
      </c>
      <c r="I18" s="6"/>
    </row>
    <row r="19" spans="1:9" s="10" customFormat="1" ht="17.25" customHeight="1" x14ac:dyDescent="0.25">
      <c r="A19" s="21">
        <v>41394</v>
      </c>
      <c r="B19" s="21" t="s">
        <v>131</v>
      </c>
      <c r="C19" s="22" t="s">
        <v>139</v>
      </c>
      <c r="D19" s="23" t="s">
        <v>15</v>
      </c>
      <c r="E19" s="24" t="s">
        <v>140</v>
      </c>
      <c r="F19" s="25"/>
      <c r="G19" s="25">
        <v>45.85</v>
      </c>
      <c r="H19" s="26">
        <f t="shared" si="1"/>
        <v>215.99999999999997</v>
      </c>
      <c r="I19" s="6"/>
    </row>
    <row r="20" spans="1:9" s="10" customFormat="1" ht="17.25" customHeight="1" x14ac:dyDescent="0.25">
      <c r="A20" s="5">
        <v>41394</v>
      </c>
      <c r="B20" s="21" t="s">
        <v>132</v>
      </c>
      <c r="C20" s="6" t="s">
        <v>141</v>
      </c>
      <c r="D20" s="7" t="s">
        <v>85</v>
      </c>
      <c r="E20" s="11" t="s">
        <v>142</v>
      </c>
      <c r="F20" s="8"/>
      <c r="G20" s="8">
        <v>180</v>
      </c>
      <c r="H20" s="9">
        <f t="shared" si="1"/>
        <v>35.999999999999972</v>
      </c>
      <c r="I20" s="6"/>
    </row>
    <row r="21" spans="1:9" s="10" customFormat="1" ht="16.5" customHeight="1" x14ac:dyDescent="0.25">
      <c r="A21" s="21"/>
      <c r="B21" s="21"/>
      <c r="C21" s="22"/>
      <c r="D21" s="23"/>
      <c r="E21" s="24"/>
      <c r="F21" s="25"/>
      <c r="G21" s="25"/>
      <c r="H21" s="9"/>
      <c r="I21" s="6"/>
    </row>
    <row r="22" spans="1:9" s="10" customFormat="1" ht="16.5" customHeight="1" x14ac:dyDescent="0.25">
      <c r="A22" s="21"/>
      <c r="B22" s="21"/>
      <c r="C22" s="22"/>
      <c r="D22" s="23"/>
      <c r="E22" s="22"/>
      <c r="F22" s="25"/>
      <c r="G22" s="25"/>
      <c r="H22" s="26"/>
      <c r="I22" s="6"/>
    </row>
    <row r="23" spans="1:9" s="10" customFormat="1" ht="16.5" customHeight="1" x14ac:dyDescent="0.25">
      <c r="A23" s="21"/>
      <c r="B23" s="21"/>
      <c r="C23" s="22"/>
      <c r="D23" s="23"/>
      <c r="E23" s="24"/>
      <c r="F23" s="25"/>
      <c r="G23" s="25"/>
      <c r="H23" s="26"/>
      <c r="I23" s="6"/>
    </row>
    <row r="24" spans="1:9" s="10" customFormat="1" ht="16.5" customHeight="1" x14ac:dyDescent="0.25">
      <c r="A24" s="21"/>
      <c r="B24" s="21"/>
      <c r="C24" s="22"/>
      <c r="D24" s="23"/>
      <c r="E24" s="24"/>
      <c r="F24" s="25"/>
      <c r="G24" s="25"/>
      <c r="H24" s="26"/>
      <c r="I24" s="6"/>
    </row>
    <row r="25" spans="1:9" s="10" customFormat="1" ht="16.5" customHeight="1" x14ac:dyDescent="0.25">
      <c r="A25" s="21"/>
      <c r="B25" s="21"/>
      <c r="C25" s="22"/>
      <c r="D25" s="23"/>
      <c r="E25" s="22"/>
      <c r="F25" s="25"/>
      <c r="G25" s="25"/>
      <c r="H25" s="26"/>
      <c r="I25" s="6"/>
    </row>
    <row r="26" spans="1:9" s="10" customFormat="1" ht="16.5" customHeight="1" x14ac:dyDescent="0.25">
      <c r="A26" s="21"/>
      <c r="B26" s="21"/>
      <c r="C26" s="22"/>
      <c r="D26" s="23"/>
      <c r="E26" s="24"/>
      <c r="F26" s="25"/>
      <c r="G26" s="25"/>
      <c r="H26" s="26"/>
      <c r="I26" s="6"/>
    </row>
    <row r="27" spans="1:9" s="10" customFormat="1" ht="16.5" customHeight="1" x14ac:dyDescent="0.25">
      <c r="A27" s="21"/>
      <c r="B27" s="21"/>
      <c r="C27" s="22"/>
      <c r="D27" s="23"/>
      <c r="E27" s="24"/>
      <c r="F27" s="25"/>
      <c r="G27" s="25"/>
      <c r="H27" s="26"/>
      <c r="I27" s="6"/>
    </row>
    <row r="28" spans="1:9" s="10" customFormat="1" ht="16.5" customHeight="1" x14ac:dyDescent="0.25">
      <c r="A28" s="21"/>
      <c r="B28" s="21"/>
      <c r="C28" s="22"/>
      <c r="D28" s="23"/>
      <c r="E28" s="24"/>
      <c r="F28" s="25"/>
      <c r="G28" s="25"/>
      <c r="H28" s="26"/>
      <c r="I28" s="6"/>
    </row>
    <row r="29" spans="1:9" s="10" customFormat="1" ht="16.5" customHeight="1" x14ac:dyDescent="0.25">
      <c r="A29" s="21"/>
      <c r="B29" s="21"/>
      <c r="C29" s="22"/>
      <c r="D29" s="23"/>
      <c r="E29" s="24"/>
      <c r="F29" s="25"/>
      <c r="G29" s="25"/>
      <c r="H29" s="26"/>
      <c r="I29" s="6"/>
    </row>
    <row r="30" spans="1:9" s="10" customFormat="1" ht="16.5" customHeight="1" x14ac:dyDescent="0.25">
      <c r="A30" s="21"/>
      <c r="B30" s="21"/>
      <c r="C30" s="22"/>
      <c r="D30" s="23"/>
      <c r="E30" s="24"/>
      <c r="F30" s="25"/>
      <c r="G30" s="25"/>
      <c r="H30" s="26"/>
      <c r="I30" s="6"/>
    </row>
    <row r="31" spans="1:9" s="10" customFormat="1" ht="16.5" customHeight="1" x14ac:dyDescent="0.25">
      <c r="A31" s="5"/>
      <c r="B31" s="5"/>
      <c r="C31" s="6"/>
      <c r="D31" s="7"/>
      <c r="E31" s="11"/>
      <c r="F31" s="8"/>
      <c r="G31" s="8"/>
      <c r="H31" s="9"/>
      <c r="I31" s="6"/>
    </row>
    <row r="32" spans="1:9" s="10" customFormat="1" ht="16.5" customHeight="1" x14ac:dyDescent="0.25">
      <c r="A32" s="5"/>
      <c r="B32" s="5"/>
      <c r="C32" s="6"/>
      <c r="D32" s="7"/>
      <c r="E32" s="11"/>
      <c r="F32" s="8"/>
      <c r="G32" s="8"/>
      <c r="H32" s="9"/>
      <c r="I32" s="6"/>
    </row>
    <row r="33" spans="1:9" s="10" customFormat="1" ht="16.5" customHeight="1" x14ac:dyDescent="0.25">
      <c r="A33" s="5"/>
      <c r="B33" s="5"/>
      <c r="C33" s="6"/>
      <c r="D33" s="7"/>
      <c r="E33" s="11"/>
      <c r="F33" s="8"/>
      <c r="G33" s="8"/>
      <c r="H33" s="9"/>
      <c r="I33" s="6"/>
    </row>
    <row r="34" spans="1:9" s="10" customFormat="1" ht="16.5" customHeight="1" x14ac:dyDescent="0.25">
      <c r="A34" s="5"/>
      <c r="B34" s="5"/>
      <c r="C34" s="6"/>
      <c r="D34" s="7"/>
      <c r="E34" s="6"/>
      <c r="F34" s="8"/>
      <c r="G34" s="8"/>
      <c r="H34" s="9"/>
      <c r="I34" s="6"/>
    </row>
    <row r="35" spans="1:9" s="16" customFormat="1" ht="16.5" customHeight="1" thickBot="1" x14ac:dyDescent="0.3">
      <c r="A35" s="12"/>
      <c r="B35" s="12"/>
      <c r="C35" s="13"/>
      <c r="D35" s="14"/>
      <c r="E35" s="13" t="s">
        <v>17</v>
      </c>
      <c r="F35" s="15"/>
      <c r="G35" s="15">
        <f>SUM(G9:G33)</f>
        <v>464.00000000000006</v>
      </c>
      <c r="H35" s="13"/>
      <c r="I35" s="13"/>
    </row>
    <row r="36" spans="1:9" s="17" customFormat="1" ht="12.75" x14ac:dyDescent="0.2"/>
    <row r="38" spans="1:9" x14ac:dyDescent="0.2">
      <c r="A38" s="18" t="s">
        <v>18</v>
      </c>
      <c r="B38" s="19"/>
      <c r="C38" s="19"/>
    </row>
    <row r="39" spans="1:9" x14ac:dyDescent="0.2">
      <c r="A39" s="19"/>
      <c r="B39" s="19"/>
      <c r="C39" s="20"/>
    </row>
    <row r="40" spans="1:9" x14ac:dyDescent="0.2">
      <c r="A40" s="19"/>
      <c r="B40" s="19"/>
      <c r="C40" s="19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selection activeCell="A10" sqref="A10:E10"/>
    </sheetView>
  </sheetViews>
  <sheetFormatPr defaultRowHeight="14.25" x14ac:dyDescent="0.2"/>
  <cols>
    <col min="1" max="2" width="13.7109375" style="1" customWidth="1"/>
    <col min="3" max="3" width="34" style="1" customWidth="1"/>
    <col min="4" max="4" width="12.5703125" style="1" customWidth="1"/>
    <col min="5" max="5" width="27" style="1" bestFit="1" customWidth="1"/>
    <col min="6" max="6" width="11.140625" style="1" customWidth="1"/>
    <col min="7" max="7" width="13" style="1" customWidth="1"/>
    <col min="8" max="8" width="18" style="1" customWidth="1"/>
    <col min="9" max="9" width="26.7109375" style="1" customWidth="1"/>
    <col min="10" max="16384" width="9.140625" style="1"/>
  </cols>
  <sheetData>
    <row r="1" spans="1:9" ht="15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5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9" ht="15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9" ht="15" x14ac:dyDescent="0.25">
      <c r="A4" s="36" t="s">
        <v>3</v>
      </c>
      <c r="B4" s="36"/>
      <c r="C4" s="36"/>
      <c r="D4" s="36"/>
      <c r="E4" s="36"/>
      <c r="F4" s="36"/>
      <c r="G4" s="36"/>
      <c r="H4" s="36"/>
      <c r="I4" s="36"/>
    </row>
    <row r="6" spans="1:9" ht="15" x14ac:dyDescent="0.25">
      <c r="A6" s="2" t="s">
        <v>143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'Apr''13'!H20</f>
        <v>35.999999999999972</v>
      </c>
      <c r="I9" s="6"/>
    </row>
    <row r="10" spans="1:9" s="10" customFormat="1" ht="18" customHeight="1" x14ac:dyDescent="0.25">
      <c r="A10" s="5">
        <v>41395</v>
      </c>
      <c r="B10" s="5" t="s">
        <v>144</v>
      </c>
      <c r="C10" s="6" t="s">
        <v>14</v>
      </c>
      <c r="D10" s="7" t="s">
        <v>15</v>
      </c>
      <c r="E10" s="11" t="s">
        <v>16</v>
      </c>
      <c r="F10" s="33">
        <v>464</v>
      </c>
      <c r="G10" s="8"/>
      <c r="H10" s="9">
        <f>H9+F10-G10</f>
        <v>500</v>
      </c>
      <c r="I10" s="6"/>
    </row>
    <row r="11" spans="1:9" s="10" customFormat="1" ht="17.25" customHeight="1" x14ac:dyDescent="0.25">
      <c r="A11" s="21">
        <v>41401</v>
      </c>
      <c r="B11" s="21" t="s">
        <v>147</v>
      </c>
      <c r="C11" s="22" t="s">
        <v>148</v>
      </c>
      <c r="D11" s="23" t="s">
        <v>28</v>
      </c>
      <c r="E11" s="24" t="s">
        <v>149</v>
      </c>
      <c r="F11" s="25"/>
      <c r="G11" s="25">
        <v>10.199999999999999</v>
      </c>
      <c r="H11" s="26">
        <f t="shared" ref="H11:H13" si="0">H10+F11-G11</f>
        <v>489.8</v>
      </c>
      <c r="I11" s="6"/>
    </row>
    <row r="12" spans="1:9" s="10" customFormat="1" ht="17.25" customHeight="1" x14ac:dyDescent="0.25">
      <c r="A12" s="21">
        <v>41494</v>
      </c>
      <c r="B12" s="21" t="s">
        <v>150</v>
      </c>
      <c r="C12" s="34" t="s">
        <v>151</v>
      </c>
      <c r="D12" s="23" t="s">
        <v>81</v>
      </c>
      <c r="E12" s="24" t="s">
        <v>152</v>
      </c>
      <c r="F12" s="25"/>
      <c r="G12" s="25">
        <v>68.8</v>
      </c>
      <c r="H12" s="26">
        <f t="shared" si="0"/>
        <v>421</v>
      </c>
      <c r="I12" s="6"/>
    </row>
    <row r="13" spans="1:9" s="10" customFormat="1" ht="17.25" customHeight="1" x14ac:dyDescent="0.25">
      <c r="A13" s="21">
        <v>41403</v>
      </c>
      <c r="B13" s="21" t="s">
        <v>153</v>
      </c>
      <c r="C13" s="22" t="s">
        <v>154</v>
      </c>
      <c r="D13" s="23" t="s">
        <v>56</v>
      </c>
      <c r="E13" s="24" t="s">
        <v>152</v>
      </c>
      <c r="F13" s="25"/>
      <c r="G13" s="25">
        <v>4</v>
      </c>
      <c r="H13" s="26">
        <f t="shared" si="0"/>
        <v>417</v>
      </c>
      <c r="I13" s="6"/>
    </row>
    <row r="14" spans="1:9" s="10" customFormat="1" ht="17.25" customHeight="1" x14ac:dyDescent="0.25">
      <c r="A14" s="21">
        <v>41409</v>
      </c>
      <c r="B14" s="21" t="s">
        <v>155</v>
      </c>
      <c r="C14" s="22" t="s">
        <v>158</v>
      </c>
      <c r="D14" s="23" t="s">
        <v>28</v>
      </c>
      <c r="E14" s="24" t="s">
        <v>16</v>
      </c>
      <c r="F14" s="25"/>
      <c r="G14" s="25">
        <v>5</v>
      </c>
      <c r="H14" s="26">
        <f>H13+F14-G14</f>
        <v>412</v>
      </c>
      <c r="I14" s="6"/>
    </row>
    <row r="15" spans="1:9" s="10" customFormat="1" ht="17.25" customHeight="1" x14ac:dyDescent="0.25">
      <c r="A15" s="21">
        <v>41414</v>
      </c>
      <c r="B15" s="21" t="s">
        <v>156</v>
      </c>
      <c r="C15" s="22" t="s">
        <v>159</v>
      </c>
      <c r="D15" s="23" t="s">
        <v>81</v>
      </c>
      <c r="E15" s="24" t="s">
        <v>16</v>
      </c>
      <c r="F15" s="25"/>
      <c r="G15" s="25">
        <v>6.9</v>
      </c>
      <c r="H15" s="26">
        <f t="shared" ref="H15:H19" si="1">H14+F15-G15</f>
        <v>405.1</v>
      </c>
      <c r="I15" s="6"/>
    </row>
    <row r="16" spans="1:9" s="10" customFormat="1" ht="16.5" customHeight="1" x14ac:dyDescent="0.25">
      <c r="A16" s="21">
        <v>41421</v>
      </c>
      <c r="B16" s="21" t="s">
        <v>157</v>
      </c>
      <c r="C16" s="22" t="s">
        <v>160</v>
      </c>
      <c r="D16" s="23" t="s">
        <v>161</v>
      </c>
      <c r="E16" s="24" t="s">
        <v>149</v>
      </c>
      <c r="F16" s="25"/>
      <c r="G16" s="25">
        <v>80</v>
      </c>
      <c r="H16" s="26">
        <f t="shared" si="1"/>
        <v>325.10000000000002</v>
      </c>
      <c r="I16" s="6"/>
    </row>
    <row r="17" spans="1:9" s="10" customFormat="1" ht="16.5" customHeight="1" x14ac:dyDescent="0.25">
      <c r="A17" s="21">
        <v>41424</v>
      </c>
      <c r="B17" s="21" t="s">
        <v>162</v>
      </c>
      <c r="C17" s="22" t="s">
        <v>164</v>
      </c>
      <c r="D17" s="23" t="s">
        <v>15</v>
      </c>
      <c r="E17" s="24" t="s">
        <v>16</v>
      </c>
      <c r="F17" s="25"/>
      <c r="G17" s="25">
        <v>32</v>
      </c>
      <c r="H17" s="26">
        <f t="shared" si="1"/>
        <v>293.10000000000002</v>
      </c>
      <c r="I17" s="6"/>
    </row>
    <row r="18" spans="1:9" s="10" customFormat="1" ht="18" customHeight="1" x14ac:dyDescent="0.25">
      <c r="A18" s="21">
        <v>41424</v>
      </c>
      <c r="B18" s="21" t="s">
        <v>163</v>
      </c>
      <c r="C18" s="22" t="s">
        <v>165</v>
      </c>
      <c r="D18" s="23" t="s">
        <v>166</v>
      </c>
      <c r="E18" s="24" t="s">
        <v>16</v>
      </c>
      <c r="F18" s="25"/>
      <c r="G18" s="25">
        <v>26.7</v>
      </c>
      <c r="H18" s="26">
        <f t="shared" si="1"/>
        <v>266.40000000000003</v>
      </c>
      <c r="I18" s="6"/>
    </row>
    <row r="19" spans="1:9" s="10" customFormat="1" ht="17.25" customHeight="1" x14ac:dyDescent="0.25">
      <c r="A19" s="21">
        <v>41425</v>
      </c>
      <c r="B19" s="21" t="s">
        <v>167</v>
      </c>
      <c r="C19" s="22" t="s">
        <v>168</v>
      </c>
      <c r="D19" s="23" t="s">
        <v>169</v>
      </c>
      <c r="E19" s="24" t="s">
        <v>170</v>
      </c>
      <c r="F19" s="25"/>
      <c r="G19" s="25">
        <v>90</v>
      </c>
      <c r="H19" s="26">
        <f t="shared" si="1"/>
        <v>176.40000000000003</v>
      </c>
      <c r="I19" s="6"/>
    </row>
    <row r="20" spans="1:9" s="10" customFormat="1" ht="17.25" customHeight="1" x14ac:dyDescent="0.25">
      <c r="A20" s="5"/>
      <c r="B20" s="21"/>
      <c r="C20" s="6"/>
      <c r="D20" s="7"/>
      <c r="E20" s="11"/>
      <c r="F20" s="8"/>
      <c r="G20" s="8"/>
      <c r="H20" s="9"/>
      <c r="I20" s="6"/>
    </row>
    <row r="21" spans="1:9" s="10" customFormat="1" ht="16.5" customHeight="1" x14ac:dyDescent="0.25">
      <c r="A21" s="21"/>
      <c r="B21" s="21"/>
      <c r="C21" s="22"/>
      <c r="D21" s="23"/>
      <c r="E21" s="24"/>
      <c r="F21" s="25"/>
      <c r="G21" s="25"/>
      <c r="H21" s="9"/>
      <c r="I21" s="6"/>
    </row>
    <row r="22" spans="1:9" s="10" customFormat="1" ht="16.5" customHeight="1" x14ac:dyDescent="0.25">
      <c r="A22" s="21"/>
      <c r="B22" s="21"/>
      <c r="C22" s="22"/>
      <c r="D22" s="23"/>
      <c r="E22" s="22"/>
      <c r="F22" s="25"/>
      <c r="G22" s="25"/>
      <c r="H22" s="26"/>
      <c r="I22" s="6"/>
    </row>
    <row r="23" spans="1:9" s="10" customFormat="1" ht="16.5" customHeight="1" x14ac:dyDescent="0.25">
      <c r="A23" s="21"/>
      <c r="B23" s="21"/>
      <c r="C23" s="22"/>
      <c r="D23" s="23"/>
      <c r="E23" s="24"/>
      <c r="F23" s="25"/>
      <c r="G23" s="25"/>
      <c r="H23" s="26"/>
      <c r="I23" s="6"/>
    </row>
    <row r="24" spans="1:9" s="10" customFormat="1" ht="16.5" customHeight="1" x14ac:dyDescent="0.25">
      <c r="A24" s="21"/>
      <c r="B24" s="21"/>
      <c r="C24" s="22"/>
      <c r="D24" s="23"/>
      <c r="E24" s="24"/>
      <c r="F24" s="25"/>
      <c r="G24" s="25"/>
      <c r="H24" s="26"/>
      <c r="I24" s="6"/>
    </row>
    <row r="25" spans="1:9" s="10" customFormat="1" ht="16.5" customHeight="1" x14ac:dyDescent="0.25">
      <c r="A25" s="21"/>
      <c r="B25" s="21"/>
      <c r="C25" s="22"/>
      <c r="D25" s="23"/>
      <c r="E25" s="22"/>
      <c r="F25" s="25"/>
      <c r="G25" s="25"/>
      <c r="H25" s="26"/>
      <c r="I25" s="6"/>
    </row>
    <row r="26" spans="1:9" s="10" customFormat="1" ht="16.5" customHeight="1" x14ac:dyDescent="0.25">
      <c r="A26" s="21"/>
      <c r="B26" s="21"/>
      <c r="C26" s="22"/>
      <c r="D26" s="23"/>
      <c r="E26" s="24"/>
      <c r="F26" s="25"/>
      <c r="G26" s="25"/>
      <c r="H26" s="26"/>
      <c r="I26" s="6"/>
    </row>
    <row r="27" spans="1:9" s="10" customFormat="1" ht="16.5" customHeight="1" x14ac:dyDescent="0.25">
      <c r="A27" s="21"/>
      <c r="B27" s="21"/>
      <c r="C27" s="22"/>
      <c r="D27" s="23"/>
      <c r="E27" s="24"/>
      <c r="F27" s="25"/>
      <c r="G27" s="25"/>
      <c r="H27" s="26"/>
      <c r="I27" s="6"/>
    </row>
    <row r="28" spans="1:9" s="10" customFormat="1" ht="16.5" customHeight="1" x14ac:dyDescent="0.25">
      <c r="A28" s="21"/>
      <c r="B28" s="21"/>
      <c r="C28" s="22"/>
      <c r="D28" s="23"/>
      <c r="E28" s="24"/>
      <c r="F28" s="25"/>
      <c r="G28" s="25"/>
      <c r="H28" s="26"/>
      <c r="I28" s="6"/>
    </row>
    <row r="29" spans="1:9" s="10" customFormat="1" ht="16.5" customHeight="1" x14ac:dyDescent="0.25">
      <c r="A29" s="21"/>
      <c r="B29" s="21"/>
      <c r="C29" s="22"/>
      <c r="D29" s="23"/>
      <c r="E29" s="24"/>
      <c r="F29" s="25"/>
      <c r="G29" s="25"/>
      <c r="H29" s="26"/>
      <c r="I29" s="6"/>
    </row>
    <row r="30" spans="1:9" s="10" customFormat="1" ht="16.5" customHeight="1" x14ac:dyDescent="0.25">
      <c r="A30" s="21"/>
      <c r="B30" s="21"/>
      <c r="C30" s="22"/>
      <c r="D30" s="23"/>
      <c r="E30" s="24"/>
      <c r="F30" s="25"/>
      <c r="G30" s="25"/>
      <c r="H30" s="26"/>
      <c r="I30" s="6"/>
    </row>
    <row r="31" spans="1:9" s="10" customFormat="1" ht="16.5" customHeight="1" x14ac:dyDescent="0.25">
      <c r="A31" s="5"/>
      <c r="B31" s="5"/>
      <c r="C31" s="6"/>
      <c r="D31" s="7"/>
      <c r="E31" s="11"/>
      <c r="F31" s="8"/>
      <c r="G31" s="8"/>
      <c r="H31" s="9"/>
      <c r="I31" s="6"/>
    </row>
    <row r="32" spans="1:9" s="10" customFormat="1" ht="16.5" customHeight="1" x14ac:dyDescent="0.25">
      <c r="A32" s="5"/>
      <c r="B32" s="5"/>
      <c r="C32" s="6"/>
      <c r="D32" s="7"/>
      <c r="E32" s="11"/>
      <c r="F32" s="8"/>
      <c r="G32" s="8"/>
      <c r="H32" s="9"/>
      <c r="I32" s="6"/>
    </row>
    <row r="33" spans="1:9" s="10" customFormat="1" ht="16.5" customHeight="1" x14ac:dyDescent="0.25">
      <c r="A33" s="5"/>
      <c r="B33" s="5"/>
      <c r="C33" s="6"/>
      <c r="D33" s="7"/>
      <c r="E33" s="11"/>
      <c r="F33" s="8"/>
      <c r="G33" s="8"/>
      <c r="H33" s="9"/>
      <c r="I33" s="6"/>
    </row>
    <row r="34" spans="1:9" s="10" customFormat="1" ht="16.5" customHeight="1" x14ac:dyDescent="0.25">
      <c r="A34" s="5"/>
      <c r="B34" s="5"/>
      <c r="C34" s="6"/>
      <c r="D34" s="7"/>
      <c r="E34" s="6"/>
      <c r="F34" s="8"/>
      <c r="G34" s="8"/>
      <c r="H34" s="9"/>
      <c r="I34" s="6"/>
    </row>
    <row r="35" spans="1:9" s="16" customFormat="1" ht="16.5" customHeight="1" thickBot="1" x14ac:dyDescent="0.3">
      <c r="A35" s="12"/>
      <c r="B35" s="12"/>
      <c r="C35" s="13"/>
      <c r="D35" s="14"/>
      <c r="E35" s="13" t="s">
        <v>17</v>
      </c>
      <c r="F35" s="15"/>
      <c r="G35" s="15">
        <f>SUM(G9:G33)</f>
        <v>323.60000000000002</v>
      </c>
      <c r="H35" s="13"/>
      <c r="I35" s="13"/>
    </row>
    <row r="36" spans="1:9" s="17" customFormat="1" ht="12.75" x14ac:dyDescent="0.2"/>
    <row r="38" spans="1:9" x14ac:dyDescent="0.2">
      <c r="A38" s="18" t="s">
        <v>18</v>
      </c>
      <c r="B38" s="19"/>
      <c r="C38" s="19"/>
    </row>
    <row r="39" spans="1:9" x14ac:dyDescent="0.2">
      <c r="A39" s="19"/>
      <c r="B39" s="19"/>
      <c r="C39" s="20"/>
    </row>
    <row r="40" spans="1:9" x14ac:dyDescent="0.2">
      <c r="A40" s="19"/>
      <c r="B40" s="19"/>
      <c r="C40" s="19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selection activeCell="C15" sqref="C15"/>
    </sheetView>
  </sheetViews>
  <sheetFormatPr defaultRowHeight="14.25" x14ac:dyDescent="0.2"/>
  <cols>
    <col min="1" max="2" width="13.7109375" style="1" customWidth="1"/>
    <col min="3" max="3" width="34" style="1" customWidth="1"/>
    <col min="4" max="4" width="12.5703125" style="1" customWidth="1"/>
    <col min="5" max="5" width="27" style="1" bestFit="1" customWidth="1"/>
    <col min="6" max="6" width="11.140625" style="1" customWidth="1"/>
    <col min="7" max="7" width="13" style="1" customWidth="1"/>
    <col min="8" max="8" width="18" style="1" customWidth="1"/>
    <col min="9" max="9" width="26.7109375" style="1" customWidth="1"/>
    <col min="10" max="16384" width="9.140625" style="1"/>
  </cols>
  <sheetData>
    <row r="1" spans="1:9" ht="15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5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9" ht="15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9" ht="15" x14ac:dyDescent="0.25">
      <c r="A4" s="36" t="s">
        <v>3</v>
      </c>
      <c r="B4" s="36"/>
      <c r="C4" s="36"/>
      <c r="D4" s="36"/>
      <c r="E4" s="36"/>
      <c r="F4" s="36"/>
      <c r="G4" s="36"/>
      <c r="H4" s="36"/>
      <c r="I4" s="36"/>
    </row>
    <row r="6" spans="1:9" ht="15" x14ac:dyDescent="0.25">
      <c r="A6" s="2" t="s">
        <v>201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'May''13'!H19</f>
        <v>176.40000000000003</v>
      </c>
      <c r="I9" s="6"/>
    </row>
    <row r="10" spans="1:9" s="10" customFormat="1" ht="18" customHeight="1" x14ac:dyDescent="0.25">
      <c r="A10" s="5">
        <v>41426</v>
      </c>
      <c r="B10" s="5" t="s">
        <v>171</v>
      </c>
      <c r="C10" s="6" t="s">
        <v>14</v>
      </c>
      <c r="D10" s="7" t="s">
        <v>15</v>
      </c>
      <c r="E10" s="11" t="s">
        <v>16</v>
      </c>
      <c r="F10" s="33">
        <v>323.60000000000002</v>
      </c>
      <c r="G10" s="8"/>
      <c r="H10" s="9">
        <f>H9+F10-G10</f>
        <v>500.00000000000006</v>
      </c>
      <c r="I10" s="6"/>
    </row>
    <row r="11" spans="1:9" s="10" customFormat="1" ht="17.25" customHeight="1" x14ac:dyDescent="0.25">
      <c r="A11" s="21">
        <v>41430</v>
      </c>
      <c r="B11" s="21" t="s">
        <v>172</v>
      </c>
      <c r="C11" s="22" t="s">
        <v>173</v>
      </c>
      <c r="D11" s="23" t="s">
        <v>174</v>
      </c>
      <c r="E11" s="24" t="s">
        <v>175</v>
      </c>
      <c r="F11" s="25"/>
      <c r="G11" s="25">
        <v>34.299999999999997</v>
      </c>
      <c r="H11" s="26">
        <f t="shared" ref="H11:H13" si="0">H10+F11-G11</f>
        <v>465.70000000000005</v>
      </c>
      <c r="I11" s="6"/>
    </row>
    <row r="12" spans="1:9" s="10" customFormat="1" ht="17.25" customHeight="1" x14ac:dyDescent="0.25">
      <c r="A12" s="21">
        <v>41430</v>
      </c>
      <c r="B12" s="21" t="s">
        <v>176</v>
      </c>
      <c r="C12" s="34" t="s">
        <v>177</v>
      </c>
      <c r="D12" s="23" t="s">
        <v>99</v>
      </c>
      <c r="E12" s="24" t="s">
        <v>16</v>
      </c>
      <c r="F12" s="25"/>
      <c r="G12" s="25">
        <v>5</v>
      </c>
      <c r="H12" s="26">
        <f t="shared" si="0"/>
        <v>460.70000000000005</v>
      </c>
      <c r="I12" s="6"/>
    </row>
    <row r="13" spans="1:9" s="10" customFormat="1" ht="17.25" customHeight="1" x14ac:dyDescent="0.25">
      <c r="A13" s="21">
        <v>41432</v>
      </c>
      <c r="B13" s="21" t="s">
        <v>178</v>
      </c>
      <c r="C13" s="22" t="s">
        <v>177</v>
      </c>
      <c r="D13" s="23" t="s">
        <v>179</v>
      </c>
      <c r="E13" s="24" t="s">
        <v>16</v>
      </c>
      <c r="F13" s="25"/>
      <c r="G13" s="25">
        <v>20</v>
      </c>
      <c r="H13" s="26">
        <f t="shared" si="0"/>
        <v>440.70000000000005</v>
      </c>
      <c r="I13" s="6"/>
    </row>
    <row r="14" spans="1:9" s="10" customFormat="1" ht="17.25" customHeight="1" x14ac:dyDescent="0.25">
      <c r="A14" s="21">
        <v>41435</v>
      </c>
      <c r="B14" s="21" t="s">
        <v>180</v>
      </c>
      <c r="C14" s="22" t="s">
        <v>181</v>
      </c>
      <c r="D14" s="23" t="s">
        <v>28</v>
      </c>
      <c r="E14" s="24" t="s">
        <v>182</v>
      </c>
      <c r="F14" s="25"/>
      <c r="G14" s="25">
        <v>6.55</v>
      </c>
      <c r="H14" s="26">
        <f>H13+F14-G14</f>
        <v>434.15000000000003</v>
      </c>
      <c r="I14" s="6"/>
    </row>
    <row r="15" spans="1:9" s="10" customFormat="1" ht="17.25" customHeight="1" x14ac:dyDescent="0.25">
      <c r="A15" s="21">
        <v>41436</v>
      </c>
      <c r="B15" s="21" t="s">
        <v>183</v>
      </c>
      <c r="C15" s="22" t="s">
        <v>181</v>
      </c>
      <c r="D15" s="23" t="s">
        <v>112</v>
      </c>
      <c r="E15" s="24" t="s">
        <v>182</v>
      </c>
      <c r="F15" s="25"/>
      <c r="G15" s="25">
        <v>22.5</v>
      </c>
      <c r="H15" s="26">
        <f t="shared" ref="H15:H22" si="1">H14+F15-G15</f>
        <v>411.65000000000003</v>
      </c>
      <c r="I15" s="6"/>
    </row>
    <row r="16" spans="1:9" s="10" customFormat="1" ht="16.5" customHeight="1" x14ac:dyDescent="0.25">
      <c r="A16" s="21">
        <v>41435</v>
      </c>
      <c r="B16" s="21" t="s">
        <v>184</v>
      </c>
      <c r="C16" s="22" t="s">
        <v>189</v>
      </c>
      <c r="D16" s="23" t="s">
        <v>28</v>
      </c>
      <c r="E16" s="24" t="s">
        <v>190</v>
      </c>
      <c r="F16" s="25"/>
      <c r="G16" s="25">
        <v>6.55</v>
      </c>
      <c r="H16" s="26">
        <f t="shared" si="1"/>
        <v>405.1</v>
      </c>
      <c r="I16" s="6"/>
    </row>
    <row r="17" spans="1:9" s="10" customFormat="1" ht="16.5" customHeight="1" x14ac:dyDescent="0.25">
      <c r="A17" s="21">
        <v>41442</v>
      </c>
      <c r="B17" s="21" t="s">
        <v>185</v>
      </c>
      <c r="C17" s="22" t="s">
        <v>177</v>
      </c>
      <c r="D17" s="23" t="s">
        <v>81</v>
      </c>
      <c r="E17" s="24" t="s">
        <v>16</v>
      </c>
      <c r="F17" s="25"/>
      <c r="G17" s="25">
        <v>10</v>
      </c>
      <c r="H17" s="26">
        <f t="shared" si="1"/>
        <v>395.1</v>
      </c>
      <c r="I17" s="6"/>
    </row>
    <row r="18" spans="1:9" s="10" customFormat="1" ht="18" customHeight="1" x14ac:dyDescent="0.25">
      <c r="A18" s="21">
        <v>41442</v>
      </c>
      <c r="B18" s="21" t="s">
        <v>186</v>
      </c>
      <c r="C18" s="22" t="s">
        <v>191</v>
      </c>
      <c r="D18" s="23" t="s">
        <v>81</v>
      </c>
      <c r="E18" s="24" t="s">
        <v>16</v>
      </c>
      <c r="F18" s="25"/>
      <c r="G18" s="25">
        <v>21.8</v>
      </c>
      <c r="H18" s="26">
        <f t="shared" si="1"/>
        <v>373.3</v>
      </c>
      <c r="I18" s="6"/>
    </row>
    <row r="19" spans="1:9" s="10" customFormat="1" ht="17.25" customHeight="1" x14ac:dyDescent="0.25">
      <c r="A19" s="21">
        <v>41442</v>
      </c>
      <c r="B19" s="21" t="s">
        <v>187</v>
      </c>
      <c r="C19" s="22" t="s">
        <v>192</v>
      </c>
      <c r="D19" s="23" t="s">
        <v>56</v>
      </c>
      <c r="E19" s="24" t="s">
        <v>203</v>
      </c>
      <c r="F19" s="25"/>
      <c r="G19" s="25">
        <v>76.599999999999994</v>
      </c>
      <c r="H19" s="26">
        <f t="shared" si="1"/>
        <v>296.70000000000005</v>
      </c>
      <c r="I19" s="6"/>
    </row>
    <row r="20" spans="1:9" s="10" customFormat="1" ht="17.25" customHeight="1" x14ac:dyDescent="0.25">
      <c r="A20" s="5">
        <v>41442</v>
      </c>
      <c r="B20" s="21" t="s">
        <v>188</v>
      </c>
      <c r="C20" s="6" t="s">
        <v>193</v>
      </c>
      <c r="D20" s="7" t="s">
        <v>85</v>
      </c>
      <c r="E20" s="11" t="s">
        <v>194</v>
      </c>
      <c r="F20" s="8"/>
      <c r="G20" s="8">
        <v>180</v>
      </c>
      <c r="H20" s="26">
        <f t="shared" si="1"/>
        <v>116.70000000000005</v>
      </c>
      <c r="I20" s="6"/>
    </row>
    <row r="21" spans="1:9" s="10" customFormat="1" ht="16.5" customHeight="1" x14ac:dyDescent="0.25">
      <c r="A21" s="21">
        <v>41450</v>
      </c>
      <c r="B21" s="21" t="s">
        <v>195</v>
      </c>
      <c r="C21" s="22" t="s">
        <v>196</v>
      </c>
      <c r="D21" s="23" t="s">
        <v>56</v>
      </c>
      <c r="E21" s="24" t="s">
        <v>197</v>
      </c>
      <c r="F21" s="25"/>
      <c r="G21" s="25">
        <v>60</v>
      </c>
      <c r="H21" s="26">
        <f t="shared" si="1"/>
        <v>56.700000000000045</v>
      </c>
      <c r="I21" s="6"/>
    </row>
    <row r="22" spans="1:9" s="10" customFormat="1" ht="16.5" customHeight="1" x14ac:dyDescent="0.25">
      <c r="A22" s="21">
        <v>41452</v>
      </c>
      <c r="B22" s="21" t="s">
        <v>198</v>
      </c>
      <c r="C22" s="22" t="s">
        <v>199</v>
      </c>
      <c r="D22" s="23" t="s">
        <v>81</v>
      </c>
      <c r="E22" s="22" t="s">
        <v>200</v>
      </c>
      <c r="F22" s="25"/>
      <c r="G22" s="25">
        <v>20.399999999999999</v>
      </c>
      <c r="H22" s="26">
        <f t="shared" si="1"/>
        <v>36.300000000000047</v>
      </c>
      <c r="I22" s="6"/>
    </row>
    <row r="23" spans="1:9" s="10" customFormat="1" ht="16.5" customHeight="1" x14ac:dyDescent="0.25">
      <c r="A23" s="21"/>
      <c r="B23" s="21"/>
      <c r="C23" s="22"/>
      <c r="D23" s="23"/>
      <c r="E23" s="24"/>
      <c r="F23" s="25"/>
      <c r="G23" s="25"/>
      <c r="H23" s="26"/>
      <c r="I23" s="6"/>
    </row>
    <row r="24" spans="1:9" s="10" customFormat="1" ht="16.5" customHeight="1" x14ac:dyDescent="0.25">
      <c r="A24" s="21"/>
      <c r="B24" s="21"/>
      <c r="C24" s="22"/>
      <c r="D24" s="23"/>
      <c r="E24" s="24"/>
      <c r="F24" s="25"/>
      <c r="G24" s="25"/>
      <c r="H24" s="26"/>
      <c r="I24" s="6"/>
    </row>
    <row r="25" spans="1:9" s="10" customFormat="1" ht="16.5" customHeight="1" x14ac:dyDescent="0.25">
      <c r="A25" s="21"/>
      <c r="B25" s="21"/>
      <c r="C25" s="22"/>
      <c r="D25" s="23"/>
      <c r="E25" s="22"/>
      <c r="F25" s="25"/>
      <c r="G25" s="25"/>
      <c r="H25" s="26"/>
      <c r="I25" s="6"/>
    </row>
    <row r="26" spans="1:9" s="10" customFormat="1" ht="16.5" customHeight="1" x14ac:dyDescent="0.25">
      <c r="A26" s="21"/>
      <c r="B26" s="21"/>
      <c r="C26" s="22"/>
      <c r="D26" s="23"/>
      <c r="E26" s="24"/>
      <c r="F26" s="25"/>
      <c r="G26" s="25"/>
      <c r="H26" s="26"/>
      <c r="I26" s="6"/>
    </row>
    <row r="27" spans="1:9" s="10" customFormat="1" ht="16.5" customHeight="1" x14ac:dyDescent="0.25">
      <c r="A27" s="21"/>
      <c r="B27" s="21"/>
      <c r="C27" s="22"/>
      <c r="D27" s="23"/>
      <c r="E27" s="24"/>
      <c r="F27" s="25"/>
      <c r="G27" s="25"/>
      <c r="H27" s="26"/>
      <c r="I27" s="6"/>
    </row>
    <row r="28" spans="1:9" s="10" customFormat="1" ht="16.5" customHeight="1" x14ac:dyDescent="0.25">
      <c r="A28" s="21"/>
      <c r="B28" s="21"/>
      <c r="C28" s="22"/>
      <c r="D28" s="23"/>
      <c r="E28" s="24"/>
      <c r="F28" s="25"/>
      <c r="G28" s="25"/>
      <c r="H28" s="26"/>
      <c r="I28" s="6"/>
    </row>
    <row r="29" spans="1:9" s="10" customFormat="1" ht="16.5" customHeight="1" x14ac:dyDescent="0.25">
      <c r="A29" s="21"/>
      <c r="B29" s="21"/>
      <c r="C29" s="22"/>
      <c r="D29" s="23"/>
      <c r="E29" s="24"/>
      <c r="F29" s="25"/>
      <c r="G29" s="25"/>
      <c r="H29" s="26"/>
      <c r="I29" s="6"/>
    </row>
    <row r="30" spans="1:9" s="10" customFormat="1" ht="16.5" customHeight="1" x14ac:dyDescent="0.25">
      <c r="A30" s="21"/>
      <c r="B30" s="21"/>
      <c r="C30" s="22"/>
      <c r="D30" s="23"/>
      <c r="E30" s="24"/>
      <c r="F30" s="25"/>
      <c r="G30" s="25"/>
      <c r="H30" s="26"/>
      <c r="I30" s="6"/>
    </row>
    <row r="31" spans="1:9" s="10" customFormat="1" ht="16.5" customHeight="1" x14ac:dyDescent="0.25">
      <c r="A31" s="5"/>
      <c r="B31" s="5"/>
      <c r="C31" s="6"/>
      <c r="D31" s="7"/>
      <c r="E31" s="11"/>
      <c r="F31" s="8"/>
      <c r="G31" s="8"/>
      <c r="H31" s="9"/>
      <c r="I31" s="6"/>
    </row>
    <row r="32" spans="1:9" s="10" customFormat="1" ht="16.5" customHeight="1" x14ac:dyDescent="0.25">
      <c r="A32" s="5"/>
      <c r="B32" s="5"/>
      <c r="C32" s="6"/>
      <c r="D32" s="7"/>
      <c r="E32" s="11"/>
      <c r="F32" s="8"/>
      <c r="G32" s="8"/>
      <c r="H32" s="9"/>
      <c r="I32" s="6"/>
    </row>
    <row r="33" spans="1:9" s="10" customFormat="1" ht="16.5" customHeight="1" x14ac:dyDescent="0.25">
      <c r="A33" s="5"/>
      <c r="B33" s="5"/>
      <c r="C33" s="6"/>
      <c r="D33" s="7"/>
      <c r="E33" s="11"/>
      <c r="F33" s="8"/>
      <c r="G33" s="8"/>
      <c r="H33" s="9"/>
      <c r="I33" s="6"/>
    </row>
    <row r="34" spans="1:9" s="10" customFormat="1" ht="16.5" customHeight="1" x14ac:dyDescent="0.25">
      <c r="A34" s="5"/>
      <c r="B34" s="5"/>
      <c r="C34" s="6"/>
      <c r="D34" s="7"/>
      <c r="E34" s="6"/>
      <c r="F34" s="8"/>
      <c r="G34" s="8"/>
      <c r="H34" s="9"/>
      <c r="I34" s="6"/>
    </row>
    <row r="35" spans="1:9" s="16" customFormat="1" ht="16.5" customHeight="1" thickBot="1" x14ac:dyDescent="0.3">
      <c r="A35" s="12"/>
      <c r="B35" s="12"/>
      <c r="C35" s="13"/>
      <c r="D35" s="14"/>
      <c r="E35" s="13" t="s">
        <v>17</v>
      </c>
      <c r="F35" s="15"/>
      <c r="G35" s="15">
        <f>SUM(G9:G33)</f>
        <v>463.69999999999993</v>
      </c>
      <c r="H35" s="13"/>
      <c r="I35" s="13"/>
    </row>
    <row r="36" spans="1:9" s="17" customFormat="1" ht="12.75" x14ac:dyDescent="0.2"/>
    <row r="38" spans="1:9" x14ac:dyDescent="0.2">
      <c r="A38" s="18" t="s">
        <v>18</v>
      </c>
      <c r="B38" s="19"/>
      <c r="C38" s="19"/>
    </row>
    <row r="39" spans="1:9" x14ac:dyDescent="0.2">
      <c r="A39" s="19"/>
      <c r="B39" s="19"/>
      <c r="C39" s="20"/>
    </row>
    <row r="40" spans="1:9" x14ac:dyDescent="0.2">
      <c r="A40" s="19"/>
      <c r="B40" s="19"/>
      <c r="C40" s="19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opLeftCell="A10" workbookViewId="0">
      <selection activeCell="C25" sqref="C25"/>
    </sheetView>
  </sheetViews>
  <sheetFormatPr defaultRowHeight="14.25" x14ac:dyDescent="0.2"/>
  <cols>
    <col min="1" max="2" width="13.7109375" style="1" customWidth="1"/>
    <col min="3" max="3" width="32.85546875" style="1" customWidth="1"/>
    <col min="4" max="4" width="12.5703125" style="1" customWidth="1"/>
    <col min="5" max="5" width="29.140625" style="1" customWidth="1"/>
    <col min="6" max="6" width="11.140625" style="1" customWidth="1"/>
    <col min="7" max="7" width="13" style="1" customWidth="1"/>
    <col min="8" max="8" width="18" style="1" customWidth="1"/>
    <col min="9" max="9" width="26.7109375" style="1" customWidth="1"/>
    <col min="10" max="16384" width="9.140625" style="1"/>
  </cols>
  <sheetData>
    <row r="1" spans="1:9" ht="15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5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9" ht="15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9" ht="15" x14ac:dyDescent="0.25">
      <c r="A4" s="36" t="s">
        <v>3</v>
      </c>
      <c r="B4" s="36"/>
      <c r="C4" s="36"/>
      <c r="D4" s="36"/>
      <c r="E4" s="36"/>
      <c r="F4" s="36"/>
      <c r="G4" s="36"/>
      <c r="H4" s="36"/>
      <c r="I4" s="36"/>
    </row>
    <row r="6" spans="1:9" ht="15" x14ac:dyDescent="0.25">
      <c r="A6" s="2" t="s">
        <v>202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'June''13'!H22</f>
        <v>36.300000000000047</v>
      </c>
      <c r="I9" s="6"/>
    </row>
    <row r="10" spans="1:9" s="10" customFormat="1" ht="18" customHeight="1" x14ac:dyDescent="0.25">
      <c r="A10" s="5">
        <v>41456</v>
      </c>
      <c r="B10" s="5" t="s">
        <v>222</v>
      </c>
      <c r="C10" s="6" t="s">
        <v>14</v>
      </c>
      <c r="D10" s="7" t="s">
        <v>15</v>
      </c>
      <c r="E10" s="11" t="s">
        <v>16</v>
      </c>
      <c r="F10" s="33">
        <v>463.7</v>
      </c>
      <c r="G10" s="8"/>
      <c r="H10" s="9">
        <f>H9+F10-G10</f>
        <v>500.00000000000006</v>
      </c>
      <c r="I10" s="6"/>
    </row>
    <row r="11" spans="1:9" s="10" customFormat="1" ht="17.25" customHeight="1" x14ac:dyDescent="0.25">
      <c r="A11" s="21">
        <v>41466</v>
      </c>
      <c r="B11" s="21" t="s">
        <v>204</v>
      </c>
      <c r="C11" s="22" t="s">
        <v>205</v>
      </c>
      <c r="D11" s="23" t="s">
        <v>15</v>
      </c>
      <c r="E11" s="24" t="s">
        <v>16</v>
      </c>
      <c r="F11" s="25"/>
      <c r="G11" s="25">
        <v>30</v>
      </c>
      <c r="H11" s="26">
        <f>H10+F11-G11</f>
        <v>470.00000000000006</v>
      </c>
      <c r="I11" s="6"/>
    </row>
    <row r="12" spans="1:9" s="10" customFormat="1" ht="17.25" customHeight="1" x14ac:dyDescent="0.25">
      <c r="A12" s="21">
        <v>41467</v>
      </c>
      <c r="B12" s="21" t="s">
        <v>206</v>
      </c>
      <c r="C12" s="34" t="s">
        <v>207</v>
      </c>
      <c r="D12" s="23" t="s">
        <v>208</v>
      </c>
      <c r="E12" s="24" t="s">
        <v>209</v>
      </c>
      <c r="F12" s="25"/>
      <c r="G12" s="25">
        <v>150</v>
      </c>
      <c r="H12" s="26">
        <f t="shared" ref="H12:H18" si="0">H11+F12-G12</f>
        <v>320.00000000000006</v>
      </c>
      <c r="I12" s="6"/>
    </row>
    <row r="13" spans="1:9" s="10" customFormat="1" ht="17.25" customHeight="1" x14ac:dyDescent="0.25">
      <c r="A13" s="21">
        <v>41474</v>
      </c>
      <c r="B13" s="21" t="s">
        <v>210</v>
      </c>
      <c r="C13" s="22" t="s">
        <v>211</v>
      </c>
      <c r="D13" s="23" t="s">
        <v>87</v>
      </c>
      <c r="E13" s="24" t="s">
        <v>212</v>
      </c>
      <c r="F13" s="25"/>
      <c r="G13" s="25">
        <v>12.5</v>
      </c>
      <c r="H13" s="26">
        <f t="shared" si="0"/>
        <v>307.50000000000006</v>
      </c>
      <c r="I13" s="6"/>
    </row>
    <row r="14" spans="1:9" s="10" customFormat="1" ht="17.25" customHeight="1" x14ac:dyDescent="0.25">
      <c r="A14" s="21">
        <v>41480</v>
      </c>
      <c r="B14" s="21" t="s">
        <v>213</v>
      </c>
      <c r="C14" s="22" t="s">
        <v>30</v>
      </c>
      <c r="D14" s="23" t="s">
        <v>24</v>
      </c>
      <c r="E14" s="24" t="s">
        <v>25</v>
      </c>
      <c r="F14" s="25"/>
      <c r="G14" s="25">
        <v>50</v>
      </c>
      <c r="H14" s="26">
        <f t="shared" si="0"/>
        <v>257.50000000000006</v>
      </c>
      <c r="I14" s="6"/>
    </row>
    <row r="15" spans="1:9" s="10" customFormat="1" ht="17.25" customHeight="1" x14ac:dyDescent="0.25">
      <c r="A15" s="21">
        <v>41480</v>
      </c>
      <c r="B15" s="21" t="s">
        <v>214</v>
      </c>
      <c r="C15" s="22" t="s">
        <v>215</v>
      </c>
      <c r="D15" s="23" t="s">
        <v>81</v>
      </c>
      <c r="E15" s="24" t="s">
        <v>216</v>
      </c>
      <c r="F15" s="25"/>
      <c r="G15" s="25">
        <v>6.5</v>
      </c>
      <c r="H15" s="26">
        <f t="shared" si="0"/>
        <v>251.00000000000006</v>
      </c>
      <c r="I15" s="6"/>
    </row>
    <row r="16" spans="1:9" s="10" customFormat="1" ht="16.5" customHeight="1" x14ac:dyDescent="0.25">
      <c r="A16" s="21"/>
      <c r="B16" s="21"/>
      <c r="C16" s="22" t="s">
        <v>215</v>
      </c>
      <c r="D16" s="23" t="s">
        <v>81</v>
      </c>
      <c r="E16" s="24" t="s">
        <v>217</v>
      </c>
      <c r="F16" s="25"/>
      <c r="G16" s="25">
        <v>16.399999999999999</v>
      </c>
      <c r="H16" s="26">
        <f t="shared" si="0"/>
        <v>234.60000000000005</v>
      </c>
      <c r="I16" s="6"/>
    </row>
    <row r="17" spans="1:9" s="10" customFormat="1" ht="16.5" customHeight="1" x14ac:dyDescent="0.25">
      <c r="A17" s="21"/>
      <c r="B17" s="21"/>
      <c r="C17" s="22" t="s">
        <v>218</v>
      </c>
      <c r="D17" s="23" t="s">
        <v>81</v>
      </c>
      <c r="E17" s="24" t="s">
        <v>16</v>
      </c>
      <c r="F17" s="25"/>
      <c r="G17" s="25">
        <v>8.5</v>
      </c>
      <c r="H17" s="26">
        <f t="shared" si="0"/>
        <v>226.10000000000005</v>
      </c>
      <c r="I17" s="6"/>
    </row>
    <row r="18" spans="1:9" s="10" customFormat="1" ht="18" customHeight="1" x14ac:dyDescent="0.25">
      <c r="A18" s="21">
        <v>41485</v>
      </c>
      <c r="B18" s="21" t="s">
        <v>219</v>
      </c>
      <c r="C18" s="22" t="s">
        <v>30</v>
      </c>
      <c r="D18" s="23" t="s">
        <v>24</v>
      </c>
      <c r="E18" s="24" t="s">
        <v>25</v>
      </c>
      <c r="F18" s="25"/>
      <c r="G18" s="25">
        <v>40</v>
      </c>
      <c r="H18" s="26">
        <f t="shared" si="0"/>
        <v>186.10000000000005</v>
      </c>
      <c r="I18" s="6"/>
    </row>
    <row r="19" spans="1:9" s="10" customFormat="1" ht="17.25" customHeight="1" x14ac:dyDescent="0.25">
      <c r="A19" s="21"/>
      <c r="B19" s="21"/>
      <c r="C19" s="22" t="s">
        <v>220</v>
      </c>
      <c r="D19" s="23" t="s">
        <v>24</v>
      </c>
      <c r="E19" s="24" t="s">
        <v>25</v>
      </c>
      <c r="F19" s="25"/>
      <c r="G19" s="25">
        <v>5</v>
      </c>
      <c r="H19" s="26">
        <f>H18+F19-G19</f>
        <v>181.10000000000005</v>
      </c>
      <c r="I19" s="6"/>
    </row>
    <row r="20" spans="1:9" s="10" customFormat="1" ht="17.25" customHeight="1" x14ac:dyDescent="0.25">
      <c r="A20" s="5">
        <v>41486</v>
      </c>
      <c r="B20" s="21" t="s">
        <v>224</v>
      </c>
      <c r="C20" s="6" t="s">
        <v>236</v>
      </c>
      <c r="D20" s="7" t="s">
        <v>179</v>
      </c>
      <c r="E20" s="11" t="s">
        <v>237</v>
      </c>
      <c r="F20" s="8"/>
      <c r="G20" s="8">
        <v>70</v>
      </c>
      <c r="H20" s="26">
        <f>H19+F20-G20</f>
        <v>111.10000000000005</v>
      </c>
      <c r="I20" s="6"/>
    </row>
    <row r="21" spans="1:9" s="10" customFormat="1" ht="16.5" customHeight="1" x14ac:dyDescent="0.25">
      <c r="A21" s="21"/>
      <c r="B21" s="21"/>
      <c r="C21" s="22"/>
      <c r="D21" s="23"/>
      <c r="E21" s="24"/>
      <c r="F21" s="25"/>
      <c r="G21" s="25"/>
      <c r="H21" s="26"/>
      <c r="I21" s="6"/>
    </row>
    <row r="22" spans="1:9" s="10" customFormat="1" ht="16.5" customHeight="1" x14ac:dyDescent="0.25">
      <c r="A22" s="21"/>
      <c r="B22" s="21"/>
      <c r="C22" s="22"/>
      <c r="D22" s="23"/>
      <c r="E22" s="22"/>
      <c r="F22" s="25"/>
      <c r="G22" s="25"/>
      <c r="H22" s="26"/>
      <c r="I22" s="6"/>
    </row>
    <row r="23" spans="1:9" s="10" customFormat="1" ht="16.5" customHeight="1" x14ac:dyDescent="0.25">
      <c r="A23" s="21"/>
      <c r="B23" s="21"/>
      <c r="C23" s="22"/>
      <c r="D23" s="23"/>
      <c r="E23" s="24"/>
      <c r="F23" s="25"/>
      <c r="G23" s="25"/>
      <c r="H23" s="26"/>
      <c r="I23" s="6"/>
    </row>
    <row r="24" spans="1:9" s="10" customFormat="1" ht="16.5" customHeight="1" x14ac:dyDescent="0.25">
      <c r="A24" s="21"/>
      <c r="B24" s="21"/>
      <c r="C24" s="22"/>
      <c r="D24" s="23"/>
      <c r="E24" s="24"/>
      <c r="F24" s="25"/>
      <c r="G24" s="25"/>
      <c r="H24" s="26"/>
      <c r="I24" s="6"/>
    </row>
    <row r="25" spans="1:9" s="10" customFormat="1" ht="16.5" customHeight="1" x14ac:dyDescent="0.25">
      <c r="A25" s="21"/>
      <c r="B25" s="21"/>
      <c r="C25" s="22"/>
      <c r="D25" s="23"/>
      <c r="E25" s="22"/>
      <c r="F25" s="25"/>
      <c r="G25" s="25"/>
      <c r="H25" s="26"/>
      <c r="I25" s="6"/>
    </row>
    <row r="26" spans="1:9" s="10" customFormat="1" ht="16.5" customHeight="1" x14ac:dyDescent="0.25">
      <c r="A26" s="21"/>
      <c r="B26" s="21"/>
      <c r="C26" s="22"/>
      <c r="D26" s="23"/>
      <c r="E26" s="24"/>
      <c r="F26" s="25"/>
      <c r="G26" s="25"/>
      <c r="H26" s="26"/>
      <c r="I26" s="6"/>
    </row>
    <row r="27" spans="1:9" s="10" customFormat="1" ht="16.5" customHeight="1" x14ac:dyDescent="0.25">
      <c r="A27" s="21"/>
      <c r="B27" s="21"/>
      <c r="C27" s="22"/>
      <c r="D27" s="23"/>
      <c r="E27" s="24"/>
      <c r="F27" s="25"/>
      <c r="G27" s="25"/>
      <c r="H27" s="26"/>
      <c r="I27" s="6"/>
    </row>
    <row r="28" spans="1:9" s="10" customFormat="1" ht="16.5" customHeight="1" x14ac:dyDescent="0.25">
      <c r="A28" s="21"/>
      <c r="B28" s="21"/>
      <c r="C28" s="22"/>
      <c r="D28" s="23"/>
      <c r="E28" s="24"/>
      <c r="F28" s="25"/>
      <c r="G28" s="25"/>
      <c r="H28" s="26"/>
      <c r="I28" s="6"/>
    </row>
    <row r="29" spans="1:9" s="10" customFormat="1" ht="16.5" customHeight="1" x14ac:dyDescent="0.25">
      <c r="A29" s="21"/>
      <c r="B29" s="21"/>
      <c r="C29" s="22"/>
      <c r="D29" s="23"/>
      <c r="E29" s="24"/>
      <c r="F29" s="25"/>
      <c r="G29" s="25"/>
      <c r="H29" s="26"/>
      <c r="I29" s="6"/>
    </row>
    <row r="30" spans="1:9" s="10" customFormat="1" ht="16.5" customHeight="1" x14ac:dyDescent="0.25">
      <c r="A30" s="21"/>
      <c r="B30" s="21"/>
      <c r="C30" s="22"/>
      <c r="D30" s="23"/>
      <c r="E30" s="24"/>
      <c r="F30" s="25"/>
      <c r="G30" s="25"/>
      <c r="H30" s="26"/>
      <c r="I30" s="6"/>
    </row>
    <row r="31" spans="1:9" s="10" customFormat="1" ht="16.5" customHeight="1" x14ac:dyDescent="0.25">
      <c r="A31" s="5"/>
      <c r="B31" s="5"/>
      <c r="C31" s="6"/>
      <c r="D31" s="7"/>
      <c r="E31" s="11"/>
      <c r="F31" s="8"/>
      <c r="G31" s="8"/>
      <c r="H31" s="9"/>
      <c r="I31" s="6"/>
    </row>
    <row r="32" spans="1:9" s="10" customFormat="1" ht="16.5" customHeight="1" x14ac:dyDescent="0.25">
      <c r="A32" s="5"/>
      <c r="B32" s="5"/>
      <c r="C32" s="6"/>
      <c r="D32" s="7"/>
      <c r="E32" s="11"/>
      <c r="F32" s="8"/>
      <c r="G32" s="8"/>
      <c r="H32" s="9"/>
      <c r="I32" s="6"/>
    </row>
    <row r="33" spans="1:9" s="10" customFormat="1" ht="16.5" customHeight="1" x14ac:dyDescent="0.25">
      <c r="A33" s="5"/>
      <c r="B33" s="5"/>
      <c r="C33" s="6"/>
      <c r="D33" s="7"/>
      <c r="E33" s="11"/>
      <c r="F33" s="8"/>
      <c r="G33" s="8"/>
      <c r="H33" s="9"/>
      <c r="I33" s="6"/>
    </row>
    <row r="34" spans="1:9" s="10" customFormat="1" ht="16.5" customHeight="1" x14ac:dyDescent="0.25">
      <c r="A34" s="5"/>
      <c r="B34" s="5"/>
      <c r="C34" s="6"/>
      <c r="D34" s="7"/>
      <c r="E34" s="6"/>
      <c r="F34" s="8"/>
      <c r="G34" s="8"/>
      <c r="H34" s="9"/>
      <c r="I34" s="6"/>
    </row>
    <row r="35" spans="1:9" s="16" customFormat="1" ht="16.5" customHeight="1" thickBot="1" x14ac:dyDescent="0.3">
      <c r="A35" s="12"/>
      <c r="B35" s="12"/>
      <c r="C35" s="13"/>
      <c r="D35" s="14"/>
      <c r="E35" s="13" t="s">
        <v>17</v>
      </c>
      <c r="F35" s="15"/>
      <c r="G35" s="15">
        <f>SUM(G9:G33)</f>
        <v>388.9</v>
      </c>
      <c r="H35" s="13"/>
      <c r="I35" s="13"/>
    </row>
    <row r="36" spans="1:9" s="17" customFormat="1" ht="12.75" x14ac:dyDescent="0.2"/>
    <row r="38" spans="1:9" x14ac:dyDescent="0.2">
      <c r="A38" s="18" t="s">
        <v>18</v>
      </c>
      <c r="B38" s="19"/>
      <c r="C38" s="19"/>
    </row>
    <row r="39" spans="1:9" x14ac:dyDescent="0.2">
      <c r="A39" s="19"/>
      <c r="B39" s="19"/>
      <c r="C39" s="20"/>
    </row>
    <row r="40" spans="1:9" x14ac:dyDescent="0.2">
      <c r="A40" s="19"/>
      <c r="B40" s="19"/>
      <c r="C40" s="19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selection activeCell="C26" sqref="C26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140625" style="1" customWidth="1"/>
    <col min="6" max="6" width="11.140625" style="1" customWidth="1"/>
    <col min="7" max="7" width="13" style="1" customWidth="1"/>
    <col min="8" max="8" width="18" style="1" customWidth="1"/>
    <col min="9" max="9" width="26.7109375" style="1" customWidth="1"/>
    <col min="10" max="16384" width="9.140625" style="1"/>
  </cols>
  <sheetData>
    <row r="1" spans="1:9" ht="15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5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9" ht="15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9" ht="15" x14ac:dyDescent="0.25">
      <c r="A4" s="36" t="s">
        <v>3</v>
      </c>
      <c r="B4" s="36"/>
      <c r="C4" s="36"/>
      <c r="D4" s="36"/>
      <c r="E4" s="36"/>
      <c r="F4" s="36"/>
      <c r="G4" s="36"/>
      <c r="H4" s="36"/>
      <c r="I4" s="36"/>
    </row>
    <row r="6" spans="1:9" ht="15" x14ac:dyDescent="0.25">
      <c r="A6" s="2" t="s">
        <v>221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'July''13'!H20</f>
        <v>111.10000000000005</v>
      </c>
      <c r="I9" s="6"/>
    </row>
    <row r="10" spans="1:9" s="10" customFormat="1" ht="18" customHeight="1" x14ac:dyDescent="0.25">
      <c r="A10" s="5">
        <v>41487</v>
      </c>
      <c r="B10" s="5" t="s">
        <v>223</v>
      </c>
      <c r="C10" s="6" t="s">
        <v>14</v>
      </c>
      <c r="D10" s="7" t="s">
        <v>15</v>
      </c>
      <c r="E10" s="11" t="s">
        <v>16</v>
      </c>
      <c r="F10" s="33">
        <v>388.9</v>
      </c>
      <c r="G10" s="8"/>
      <c r="H10" s="9">
        <f>H9+F10-G10</f>
        <v>500</v>
      </c>
      <c r="I10" s="6"/>
    </row>
    <row r="11" spans="1:9" s="10" customFormat="1" ht="17.25" customHeight="1" x14ac:dyDescent="0.25">
      <c r="A11" s="21">
        <v>41487</v>
      </c>
      <c r="B11" s="21" t="s">
        <v>225</v>
      </c>
      <c r="C11" s="22" t="s">
        <v>228</v>
      </c>
      <c r="D11" s="23" t="s">
        <v>81</v>
      </c>
      <c r="E11" s="24" t="s">
        <v>229</v>
      </c>
      <c r="F11" s="25"/>
      <c r="G11" s="25">
        <v>46.95</v>
      </c>
      <c r="H11" s="26">
        <f t="shared" ref="H11:H13" si="0">H10+F11-G11</f>
        <v>453.05</v>
      </c>
      <c r="I11" s="6"/>
    </row>
    <row r="12" spans="1:9" s="10" customFormat="1" ht="17.25" customHeight="1" x14ac:dyDescent="0.25">
      <c r="A12" s="21">
        <v>41488</v>
      </c>
      <c r="B12" s="21" t="s">
        <v>227</v>
      </c>
      <c r="C12" s="22" t="s">
        <v>30</v>
      </c>
      <c r="D12" s="23" t="s">
        <v>24</v>
      </c>
      <c r="E12" s="24" t="s">
        <v>25</v>
      </c>
      <c r="F12" s="25"/>
      <c r="G12" s="25">
        <v>40</v>
      </c>
      <c r="H12" s="26">
        <f t="shared" si="0"/>
        <v>413.05</v>
      </c>
      <c r="I12" s="6"/>
    </row>
    <row r="13" spans="1:9" s="10" customFormat="1" ht="17.25" customHeight="1" x14ac:dyDescent="0.25">
      <c r="A13" s="21">
        <v>41491</v>
      </c>
      <c r="B13" s="21" t="s">
        <v>230</v>
      </c>
      <c r="C13" s="22" t="s">
        <v>215</v>
      </c>
      <c r="D13" s="23" t="s">
        <v>81</v>
      </c>
      <c r="E13" s="24" t="s">
        <v>226</v>
      </c>
      <c r="F13" s="25"/>
      <c r="G13" s="25">
        <v>6.5</v>
      </c>
      <c r="H13" s="26">
        <f t="shared" si="0"/>
        <v>406.55</v>
      </c>
      <c r="I13" s="6"/>
    </row>
    <row r="14" spans="1:9" s="10" customFormat="1" ht="17.25" customHeight="1" x14ac:dyDescent="0.25">
      <c r="A14" s="21">
        <v>41491</v>
      </c>
      <c r="B14" s="21" t="s">
        <v>231</v>
      </c>
      <c r="C14" s="22" t="s">
        <v>215</v>
      </c>
      <c r="D14" s="23" t="s">
        <v>81</v>
      </c>
      <c r="E14" s="24" t="s">
        <v>232</v>
      </c>
      <c r="F14" s="25"/>
      <c r="G14" s="25">
        <v>6.55</v>
      </c>
      <c r="H14" s="26">
        <f>H13+F14-G14</f>
        <v>400</v>
      </c>
      <c r="I14" s="6"/>
    </row>
    <row r="15" spans="1:9" s="10" customFormat="1" ht="17.25" customHeight="1" x14ac:dyDescent="0.25">
      <c r="A15" s="21">
        <v>41493</v>
      </c>
      <c r="B15" s="21" t="s">
        <v>233</v>
      </c>
      <c r="C15" s="22" t="s">
        <v>234</v>
      </c>
      <c r="D15" s="23" t="s">
        <v>24</v>
      </c>
      <c r="E15" s="24" t="s">
        <v>60</v>
      </c>
      <c r="F15" s="25"/>
      <c r="G15" s="25">
        <v>25</v>
      </c>
      <c r="H15" s="26">
        <f t="shared" ref="H15:H26" si="1">H14+F15-G15</f>
        <v>375</v>
      </c>
      <c r="I15" s="6"/>
    </row>
    <row r="16" spans="1:9" s="10" customFormat="1" ht="16.5" customHeight="1" x14ac:dyDescent="0.25">
      <c r="A16" s="21">
        <v>41498</v>
      </c>
      <c r="B16" s="21" t="s">
        <v>235</v>
      </c>
      <c r="C16" s="22" t="s">
        <v>238</v>
      </c>
      <c r="D16" s="23" t="s">
        <v>28</v>
      </c>
      <c r="E16" s="24" t="s">
        <v>16</v>
      </c>
      <c r="F16" s="25"/>
      <c r="G16" s="25">
        <v>49</v>
      </c>
      <c r="H16" s="26">
        <f t="shared" si="1"/>
        <v>326</v>
      </c>
      <c r="I16" s="6"/>
    </row>
    <row r="17" spans="1:9" s="10" customFormat="1" ht="16.5" customHeight="1" x14ac:dyDescent="0.25">
      <c r="A17" s="21">
        <v>41498</v>
      </c>
      <c r="B17" s="21" t="s">
        <v>239</v>
      </c>
      <c r="C17" s="22" t="s">
        <v>30</v>
      </c>
      <c r="D17" s="23" t="s">
        <v>24</v>
      </c>
      <c r="E17" s="24" t="s">
        <v>25</v>
      </c>
      <c r="F17" s="25"/>
      <c r="G17" s="25">
        <v>40</v>
      </c>
      <c r="H17" s="26">
        <f t="shared" si="1"/>
        <v>286</v>
      </c>
      <c r="I17" s="6"/>
    </row>
    <row r="18" spans="1:9" s="10" customFormat="1" ht="18" customHeight="1" x14ac:dyDescent="0.25">
      <c r="A18" s="21">
        <v>41499</v>
      </c>
      <c r="B18" s="21" t="s">
        <v>240</v>
      </c>
      <c r="C18" s="22" t="s">
        <v>241</v>
      </c>
      <c r="D18" s="23" t="s">
        <v>81</v>
      </c>
      <c r="E18" s="24" t="s">
        <v>242</v>
      </c>
      <c r="F18" s="25"/>
      <c r="G18" s="25">
        <v>66</v>
      </c>
      <c r="H18" s="26">
        <f t="shared" si="1"/>
        <v>220</v>
      </c>
      <c r="I18" s="6"/>
    </row>
    <row r="19" spans="1:9" s="10" customFormat="1" ht="17.25" customHeight="1" x14ac:dyDescent="0.25">
      <c r="A19" s="21">
        <v>41500</v>
      </c>
      <c r="B19" s="21" t="s">
        <v>243</v>
      </c>
      <c r="C19" s="22" t="s">
        <v>244</v>
      </c>
      <c r="D19" s="23" t="s">
        <v>87</v>
      </c>
      <c r="E19" s="24" t="s">
        <v>245</v>
      </c>
      <c r="F19" s="25"/>
      <c r="G19" s="25">
        <v>49.45</v>
      </c>
      <c r="H19" s="26">
        <f t="shared" si="1"/>
        <v>170.55</v>
      </c>
      <c r="I19" s="6"/>
    </row>
    <row r="20" spans="1:9" s="10" customFormat="1" ht="17.25" customHeight="1" x14ac:dyDescent="0.25">
      <c r="A20" s="21">
        <v>41500</v>
      </c>
      <c r="B20" s="21" t="s">
        <v>246</v>
      </c>
      <c r="C20" s="6" t="s">
        <v>247</v>
      </c>
      <c r="D20" s="7" t="s">
        <v>81</v>
      </c>
      <c r="E20" s="11" t="s">
        <v>25</v>
      </c>
      <c r="F20" s="8"/>
      <c r="G20" s="8">
        <v>10</v>
      </c>
      <c r="H20" s="26">
        <f t="shared" si="1"/>
        <v>160.55000000000001</v>
      </c>
      <c r="I20" s="6"/>
    </row>
    <row r="21" spans="1:9" s="10" customFormat="1" ht="16.5" customHeight="1" x14ac:dyDescent="0.25">
      <c r="A21" s="21">
        <v>41501</v>
      </c>
      <c r="B21" s="21" t="s">
        <v>248</v>
      </c>
      <c r="C21" s="22" t="s">
        <v>249</v>
      </c>
      <c r="D21" s="23" t="s">
        <v>24</v>
      </c>
      <c r="E21" s="24" t="s">
        <v>250</v>
      </c>
      <c r="F21" s="25"/>
      <c r="G21" s="25">
        <v>15</v>
      </c>
      <c r="H21" s="26">
        <f t="shared" si="1"/>
        <v>145.55000000000001</v>
      </c>
      <c r="I21" s="6"/>
    </row>
    <row r="22" spans="1:9" s="10" customFormat="1" ht="16.5" customHeight="1" x14ac:dyDescent="0.25">
      <c r="A22" s="21">
        <v>41502</v>
      </c>
      <c r="B22" s="21" t="s">
        <v>251</v>
      </c>
      <c r="C22" s="22" t="s">
        <v>30</v>
      </c>
      <c r="D22" s="23" t="s">
        <v>24</v>
      </c>
      <c r="E22" s="24" t="s">
        <v>25</v>
      </c>
      <c r="F22" s="25"/>
      <c r="G22" s="25">
        <v>40</v>
      </c>
      <c r="H22" s="26">
        <f t="shared" si="1"/>
        <v>105.55000000000001</v>
      </c>
      <c r="I22" s="6"/>
    </row>
    <row r="23" spans="1:9" s="10" customFormat="1" ht="16.5" customHeight="1" x14ac:dyDescent="0.25">
      <c r="A23" s="21">
        <v>41506</v>
      </c>
      <c r="B23" s="21" t="s">
        <v>252</v>
      </c>
      <c r="C23" s="22" t="s">
        <v>258</v>
      </c>
      <c r="D23" s="23" t="s">
        <v>87</v>
      </c>
      <c r="E23" s="24" t="s">
        <v>245</v>
      </c>
      <c r="F23" s="25"/>
      <c r="G23" s="25">
        <v>3.8</v>
      </c>
      <c r="H23" s="26">
        <f t="shared" si="1"/>
        <v>101.75000000000001</v>
      </c>
      <c r="I23" s="6"/>
    </row>
    <row r="24" spans="1:9" s="10" customFormat="1" ht="16.5" customHeight="1" x14ac:dyDescent="0.25">
      <c r="A24" s="21">
        <v>41506</v>
      </c>
      <c r="B24" s="21" t="s">
        <v>253</v>
      </c>
      <c r="C24" s="22" t="s">
        <v>30</v>
      </c>
      <c r="D24" s="23" t="s">
        <v>24</v>
      </c>
      <c r="E24" s="24" t="s">
        <v>25</v>
      </c>
      <c r="F24" s="25"/>
      <c r="G24" s="25">
        <v>40</v>
      </c>
      <c r="H24" s="26">
        <f t="shared" si="1"/>
        <v>61.750000000000014</v>
      </c>
      <c r="I24" s="6"/>
    </row>
    <row r="25" spans="1:9" s="10" customFormat="1" ht="16.5" customHeight="1" x14ac:dyDescent="0.25">
      <c r="A25" s="21">
        <v>41508</v>
      </c>
      <c r="B25" s="21" t="s">
        <v>254</v>
      </c>
      <c r="C25" s="22" t="s">
        <v>215</v>
      </c>
      <c r="D25" s="23" t="s">
        <v>81</v>
      </c>
      <c r="E25" s="22" t="s">
        <v>259</v>
      </c>
      <c r="F25" s="25"/>
      <c r="G25" s="25">
        <v>6.55</v>
      </c>
      <c r="H25" s="26">
        <f t="shared" si="1"/>
        <v>55.200000000000017</v>
      </c>
      <c r="I25" s="6"/>
    </row>
    <row r="26" spans="1:9" s="10" customFormat="1" ht="16.5" customHeight="1" x14ac:dyDescent="0.25">
      <c r="A26" s="21">
        <v>41509</v>
      </c>
      <c r="B26" s="21" t="s">
        <v>255</v>
      </c>
      <c r="C26" s="22" t="s">
        <v>30</v>
      </c>
      <c r="D26" s="23" t="s">
        <v>24</v>
      </c>
      <c r="E26" s="24" t="s">
        <v>25</v>
      </c>
      <c r="F26" s="25"/>
      <c r="G26" s="25">
        <v>50</v>
      </c>
      <c r="H26" s="26">
        <f t="shared" si="1"/>
        <v>5.2000000000000171</v>
      </c>
      <c r="I26" s="6"/>
    </row>
    <row r="27" spans="1:9" s="10" customFormat="1" ht="16.5" customHeight="1" x14ac:dyDescent="0.25">
      <c r="A27" s="21"/>
      <c r="B27" s="21"/>
      <c r="C27" s="22"/>
      <c r="D27" s="23"/>
      <c r="E27" s="24"/>
      <c r="F27" s="25"/>
      <c r="G27" s="25"/>
      <c r="H27" s="26"/>
      <c r="I27" s="6"/>
    </row>
    <row r="28" spans="1:9" s="10" customFormat="1" ht="16.5" customHeight="1" x14ac:dyDescent="0.25">
      <c r="A28" s="21"/>
      <c r="B28" s="21"/>
      <c r="C28" s="22"/>
      <c r="D28" s="23"/>
      <c r="E28" s="24"/>
      <c r="F28" s="25"/>
      <c r="G28" s="25"/>
      <c r="H28" s="26"/>
      <c r="I28" s="6"/>
    </row>
    <row r="29" spans="1:9" s="10" customFormat="1" ht="16.5" customHeight="1" x14ac:dyDescent="0.25">
      <c r="A29" s="21"/>
      <c r="B29" s="21"/>
      <c r="C29" s="22"/>
      <c r="D29" s="23"/>
      <c r="E29" s="24"/>
      <c r="F29" s="25"/>
      <c r="G29" s="25"/>
      <c r="H29" s="26"/>
      <c r="I29" s="6"/>
    </row>
    <row r="30" spans="1:9" s="10" customFormat="1" ht="16.5" customHeight="1" x14ac:dyDescent="0.25">
      <c r="A30" s="21"/>
      <c r="B30" s="21"/>
      <c r="C30" s="22"/>
      <c r="D30" s="23"/>
      <c r="E30" s="24"/>
      <c r="F30" s="25"/>
      <c r="G30" s="25"/>
      <c r="H30" s="26"/>
      <c r="I30" s="6"/>
    </row>
    <row r="31" spans="1:9" s="10" customFormat="1" ht="16.5" customHeight="1" x14ac:dyDescent="0.25">
      <c r="A31" s="5"/>
      <c r="B31" s="5"/>
      <c r="C31" s="6"/>
      <c r="D31" s="7"/>
      <c r="E31" s="11"/>
      <c r="F31" s="8"/>
      <c r="G31" s="8"/>
      <c r="H31" s="9"/>
      <c r="I31" s="6"/>
    </row>
    <row r="32" spans="1:9" s="10" customFormat="1" ht="16.5" customHeight="1" x14ac:dyDescent="0.25">
      <c r="A32" s="5"/>
      <c r="B32" s="5"/>
      <c r="C32" s="6"/>
      <c r="D32" s="7"/>
      <c r="E32" s="11"/>
      <c r="F32" s="8"/>
      <c r="G32" s="8"/>
      <c r="H32" s="9"/>
      <c r="I32" s="6"/>
    </row>
    <row r="33" spans="1:9" s="10" customFormat="1" ht="16.5" customHeight="1" x14ac:dyDescent="0.25">
      <c r="A33" s="5"/>
      <c r="B33" s="5"/>
      <c r="C33" s="6"/>
      <c r="D33" s="7"/>
      <c r="E33" s="11"/>
      <c r="F33" s="8"/>
      <c r="G33" s="8"/>
      <c r="H33" s="9"/>
      <c r="I33" s="6"/>
    </row>
    <row r="34" spans="1:9" s="10" customFormat="1" ht="16.5" customHeight="1" x14ac:dyDescent="0.25">
      <c r="A34" s="5"/>
      <c r="B34" s="5"/>
      <c r="C34" s="6"/>
      <c r="D34" s="7"/>
      <c r="E34" s="6"/>
      <c r="F34" s="8"/>
      <c r="G34" s="8"/>
      <c r="H34" s="9"/>
      <c r="I34" s="6"/>
    </row>
    <row r="35" spans="1:9" s="16" customFormat="1" ht="16.5" customHeight="1" thickBot="1" x14ac:dyDescent="0.3">
      <c r="A35" s="12"/>
      <c r="B35" s="12"/>
      <c r="C35" s="13"/>
      <c r="D35" s="14"/>
      <c r="E35" s="13" t="s">
        <v>17</v>
      </c>
      <c r="F35" s="15"/>
      <c r="G35" s="15">
        <f>SUM(G9:G33)</f>
        <v>494.8</v>
      </c>
      <c r="H35" s="13"/>
      <c r="I35" s="13"/>
    </row>
    <row r="36" spans="1:9" s="17" customFormat="1" ht="12.75" x14ac:dyDescent="0.2"/>
    <row r="38" spans="1:9" x14ac:dyDescent="0.2">
      <c r="A38" s="18" t="s">
        <v>18</v>
      </c>
      <c r="B38" s="19"/>
      <c r="C38" s="19"/>
    </row>
    <row r="39" spans="1:9" x14ac:dyDescent="0.2">
      <c r="A39" s="19"/>
      <c r="B39" s="19"/>
      <c r="C39" s="20"/>
    </row>
    <row r="40" spans="1:9" x14ac:dyDescent="0.2">
      <c r="A40" s="19"/>
      <c r="B40" s="19"/>
      <c r="C40" s="19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opLeftCell="A13" workbookViewId="0">
      <selection activeCell="B19" sqref="B19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1.140625" style="1" customWidth="1"/>
    <col min="7" max="7" width="13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5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9" ht="15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9" ht="15" x14ac:dyDescent="0.25">
      <c r="A4" s="36" t="s">
        <v>3</v>
      </c>
      <c r="B4" s="36"/>
      <c r="C4" s="36"/>
      <c r="D4" s="36"/>
      <c r="E4" s="36"/>
      <c r="F4" s="36"/>
      <c r="G4" s="36"/>
      <c r="H4" s="36"/>
      <c r="I4" s="36"/>
    </row>
    <row r="6" spans="1:9" ht="15" x14ac:dyDescent="0.25">
      <c r="A6" s="2" t="s">
        <v>257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'Aug''13'!H26</f>
        <v>5.2000000000000171</v>
      </c>
      <c r="I9" s="6"/>
    </row>
    <row r="10" spans="1:9" s="10" customFormat="1" ht="18" customHeight="1" x14ac:dyDescent="0.25">
      <c r="A10" s="5">
        <v>41518</v>
      </c>
      <c r="B10" s="5" t="s">
        <v>290</v>
      </c>
      <c r="C10" s="6" t="s">
        <v>14</v>
      </c>
      <c r="D10" s="7" t="s">
        <v>15</v>
      </c>
      <c r="E10" s="11" t="s">
        <v>16</v>
      </c>
      <c r="F10" s="33">
        <v>494.8</v>
      </c>
      <c r="G10" s="8"/>
      <c r="H10" s="9">
        <f>H9+F10-G10</f>
        <v>500</v>
      </c>
      <c r="I10" s="6"/>
    </row>
    <row r="11" spans="1:9" s="10" customFormat="1" ht="17.25" customHeight="1" x14ac:dyDescent="0.25">
      <c r="A11" s="21">
        <v>41519</v>
      </c>
      <c r="B11" s="21" t="s">
        <v>256</v>
      </c>
      <c r="C11" s="22" t="s">
        <v>30</v>
      </c>
      <c r="D11" s="23" t="s">
        <v>24</v>
      </c>
      <c r="E11" s="24" t="s">
        <v>25</v>
      </c>
      <c r="F11" s="25"/>
      <c r="G11" s="25">
        <v>40</v>
      </c>
      <c r="H11" s="26">
        <f t="shared" ref="H11:H13" si="0">H10+F11-G11</f>
        <v>460</v>
      </c>
      <c r="I11" s="6"/>
    </row>
    <row r="12" spans="1:9" s="10" customFormat="1" ht="17.25" customHeight="1" x14ac:dyDescent="0.25">
      <c r="A12" s="21">
        <v>41520</v>
      </c>
      <c r="B12" s="21" t="s">
        <v>260</v>
      </c>
      <c r="C12" s="22" t="s">
        <v>30</v>
      </c>
      <c r="D12" s="23" t="s">
        <v>24</v>
      </c>
      <c r="E12" s="24" t="s">
        <v>25</v>
      </c>
      <c r="F12" s="25"/>
      <c r="G12" s="25">
        <v>40</v>
      </c>
      <c r="H12" s="26">
        <f t="shared" si="0"/>
        <v>420</v>
      </c>
      <c r="I12" s="6"/>
    </row>
    <row r="13" spans="1:9" s="10" customFormat="1" ht="17.25" customHeight="1" x14ac:dyDescent="0.25">
      <c r="A13" s="21">
        <v>41522</v>
      </c>
      <c r="B13" s="21" t="s">
        <v>261</v>
      </c>
      <c r="C13" s="22" t="s">
        <v>215</v>
      </c>
      <c r="D13" s="23" t="s">
        <v>28</v>
      </c>
      <c r="E13" s="24" t="s">
        <v>262</v>
      </c>
      <c r="F13" s="25"/>
      <c r="G13" s="25">
        <v>6.55</v>
      </c>
      <c r="H13" s="26">
        <f t="shared" si="0"/>
        <v>413.45</v>
      </c>
      <c r="I13" s="6"/>
    </row>
    <row r="14" spans="1:9" s="10" customFormat="1" ht="17.25" customHeight="1" x14ac:dyDescent="0.25">
      <c r="A14" s="21">
        <v>41523</v>
      </c>
      <c r="B14" s="21" t="s">
        <v>263</v>
      </c>
      <c r="C14" s="22" t="s">
        <v>30</v>
      </c>
      <c r="D14" s="23" t="s">
        <v>24</v>
      </c>
      <c r="E14" s="24" t="s">
        <v>25</v>
      </c>
      <c r="F14" s="25"/>
      <c r="G14" s="25">
        <v>50</v>
      </c>
      <c r="H14" s="26">
        <f>H13+F14-G14</f>
        <v>363.45</v>
      </c>
      <c r="I14" s="6"/>
    </row>
    <row r="15" spans="1:9" s="10" customFormat="1" ht="17.25" customHeight="1" x14ac:dyDescent="0.25">
      <c r="A15" s="21">
        <v>41523</v>
      </c>
      <c r="B15" s="21" t="s">
        <v>264</v>
      </c>
      <c r="C15" s="22" t="s">
        <v>215</v>
      </c>
      <c r="D15" s="23" t="s">
        <v>15</v>
      </c>
      <c r="E15" s="24" t="s">
        <v>265</v>
      </c>
      <c r="F15" s="25"/>
      <c r="G15" s="25">
        <v>6.55</v>
      </c>
      <c r="H15" s="26">
        <f t="shared" ref="H15:H31" si="1">H14+F15-G15</f>
        <v>356.9</v>
      </c>
      <c r="I15" s="6"/>
    </row>
    <row r="16" spans="1:9" s="10" customFormat="1" ht="16.5" customHeight="1" x14ac:dyDescent="0.25">
      <c r="A16" s="21">
        <v>41528</v>
      </c>
      <c r="B16" s="21" t="s">
        <v>266</v>
      </c>
      <c r="C16" s="22" t="s">
        <v>30</v>
      </c>
      <c r="D16" s="23" t="s">
        <v>24</v>
      </c>
      <c r="E16" s="24" t="s">
        <v>25</v>
      </c>
      <c r="F16" s="25"/>
      <c r="G16" s="25">
        <v>40</v>
      </c>
      <c r="H16" s="26">
        <f t="shared" si="1"/>
        <v>316.89999999999998</v>
      </c>
      <c r="I16" s="6"/>
    </row>
    <row r="17" spans="1:9" s="10" customFormat="1" ht="16.5" customHeight="1" x14ac:dyDescent="0.25">
      <c r="A17" s="21">
        <v>41529</v>
      </c>
      <c r="B17" s="21" t="s">
        <v>267</v>
      </c>
      <c r="C17" s="22" t="s">
        <v>268</v>
      </c>
      <c r="D17" s="23" t="s">
        <v>24</v>
      </c>
      <c r="E17" s="24" t="s">
        <v>25</v>
      </c>
      <c r="F17" s="25"/>
      <c r="G17" s="25">
        <v>55</v>
      </c>
      <c r="H17" s="26">
        <f t="shared" si="1"/>
        <v>261.89999999999998</v>
      </c>
      <c r="I17" s="6"/>
    </row>
    <row r="18" spans="1:9" s="10" customFormat="1" ht="18" customHeight="1" x14ac:dyDescent="0.25">
      <c r="A18" s="21">
        <v>41529</v>
      </c>
      <c r="B18" s="21" t="s">
        <v>269</v>
      </c>
      <c r="C18" s="22" t="s">
        <v>277</v>
      </c>
      <c r="D18" s="23" t="s">
        <v>87</v>
      </c>
      <c r="E18" s="24" t="s">
        <v>278</v>
      </c>
      <c r="F18" s="25"/>
      <c r="G18" s="25">
        <v>24.7</v>
      </c>
      <c r="H18" s="26">
        <f t="shared" si="1"/>
        <v>237.2</v>
      </c>
      <c r="I18" s="6"/>
    </row>
    <row r="19" spans="1:9" s="10" customFormat="1" ht="17.25" customHeight="1" x14ac:dyDescent="0.25">
      <c r="A19" s="21">
        <v>41530</v>
      </c>
      <c r="B19" s="21" t="s">
        <v>270</v>
      </c>
      <c r="C19" s="22" t="s">
        <v>279</v>
      </c>
      <c r="D19" s="23" t="s">
        <v>81</v>
      </c>
      <c r="E19" s="24" t="s">
        <v>280</v>
      </c>
      <c r="F19" s="25"/>
      <c r="G19" s="25">
        <v>10</v>
      </c>
      <c r="H19" s="26">
        <f t="shared" si="1"/>
        <v>227.2</v>
      </c>
      <c r="I19" s="6"/>
    </row>
    <row r="20" spans="1:9" s="10" customFormat="1" ht="17.25" customHeight="1" x14ac:dyDescent="0.25">
      <c r="A20" s="21">
        <v>41530</v>
      </c>
      <c r="B20" s="21" t="s">
        <v>271</v>
      </c>
      <c r="C20" s="22" t="s">
        <v>281</v>
      </c>
      <c r="D20" s="23" t="s">
        <v>24</v>
      </c>
      <c r="E20" s="24" t="s">
        <v>25</v>
      </c>
      <c r="F20" s="8"/>
      <c r="G20" s="8">
        <v>44</v>
      </c>
      <c r="H20" s="26">
        <f t="shared" si="1"/>
        <v>183.2</v>
      </c>
      <c r="I20" s="6"/>
    </row>
    <row r="21" spans="1:9" s="10" customFormat="1" ht="16.5" customHeight="1" x14ac:dyDescent="0.25">
      <c r="A21" s="21">
        <v>41534</v>
      </c>
      <c r="B21" s="21" t="s">
        <v>272</v>
      </c>
      <c r="C21" s="22" t="s">
        <v>282</v>
      </c>
      <c r="D21" s="23" t="s">
        <v>24</v>
      </c>
      <c r="E21" s="24" t="s">
        <v>283</v>
      </c>
      <c r="F21" s="25"/>
      <c r="G21" s="25">
        <v>35</v>
      </c>
      <c r="H21" s="26">
        <f t="shared" si="1"/>
        <v>148.19999999999999</v>
      </c>
      <c r="I21" s="6"/>
    </row>
    <row r="22" spans="1:9" s="10" customFormat="1" ht="16.5" customHeight="1" x14ac:dyDescent="0.25">
      <c r="A22" s="21">
        <v>41534</v>
      </c>
      <c r="B22" s="21" t="s">
        <v>273</v>
      </c>
      <c r="C22" s="22" t="s">
        <v>284</v>
      </c>
      <c r="D22" s="23" t="s">
        <v>24</v>
      </c>
      <c r="E22" s="22" t="s">
        <v>285</v>
      </c>
      <c r="F22" s="25"/>
      <c r="G22" s="25">
        <v>50</v>
      </c>
      <c r="H22" s="26">
        <f t="shared" si="1"/>
        <v>98.199999999999989</v>
      </c>
      <c r="I22" s="6"/>
    </row>
    <row r="23" spans="1:9" s="10" customFormat="1" ht="16.5" customHeight="1" x14ac:dyDescent="0.25">
      <c r="A23" s="21">
        <v>41536</v>
      </c>
      <c r="B23" s="21" t="s">
        <v>274</v>
      </c>
      <c r="C23" s="22" t="s">
        <v>30</v>
      </c>
      <c r="D23" s="23" t="s">
        <v>24</v>
      </c>
      <c r="E23" s="24" t="s">
        <v>25</v>
      </c>
      <c r="F23" s="25"/>
      <c r="G23" s="25">
        <v>40</v>
      </c>
      <c r="H23" s="26">
        <f t="shared" si="1"/>
        <v>58.199999999999989</v>
      </c>
      <c r="I23" s="6"/>
    </row>
    <row r="24" spans="1:9" s="10" customFormat="1" ht="25.5" x14ac:dyDescent="0.25">
      <c r="A24" s="21">
        <v>41541</v>
      </c>
      <c r="B24" s="21" t="s">
        <v>275</v>
      </c>
      <c r="C24" s="22" t="s">
        <v>286</v>
      </c>
      <c r="D24" s="23" t="s">
        <v>87</v>
      </c>
      <c r="E24" s="24" t="s">
        <v>287</v>
      </c>
      <c r="F24" s="25"/>
      <c r="G24" s="25">
        <v>8</v>
      </c>
      <c r="H24" s="26">
        <f t="shared" si="1"/>
        <v>50.199999999999989</v>
      </c>
      <c r="I24" s="6"/>
    </row>
    <row r="25" spans="1:9" s="10" customFormat="1" ht="16.5" customHeight="1" x14ac:dyDescent="0.25">
      <c r="A25" s="21">
        <v>41542</v>
      </c>
      <c r="B25" s="21" t="s">
        <v>276</v>
      </c>
      <c r="C25" s="22" t="s">
        <v>288</v>
      </c>
      <c r="D25" s="23" t="s">
        <v>81</v>
      </c>
      <c r="E25" s="22" t="s">
        <v>289</v>
      </c>
      <c r="F25" s="25"/>
      <c r="G25" s="25">
        <v>19.7</v>
      </c>
      <c r="H25" s="26">
        <f t="shared" si="1"/>
        <v>30.499999999999989</v>
      </c>
      <c r="I25" s="6"/>
    </row>
    <row r="26" spans="1:9" s="10" customFormat="1" ht="16.5" customHeight="1" x14ac:dyDescent="0.25">
      <c r="A26" s="21">
        <v>41543</v>
      </c>
      <c r="B26" s="5" t="s">
        <v>301</v>
      </c>
      <c r="C26" s="6" t="s">
        <v>14</v>
      </c>
      <c r="D26" s="7" t="s">
        <v>15</v>
      </c>
      <c r="E26" s="11" t="s">
        <v>16</v>
      </c>
      <c r="F26" s="25">
        <v>469.5</v>
      </c>
      <c r="G26" s="25"/>
      <c r="H26" s="26">
        <f t="shared" si="1"/>
        <v>500</v>
      </c>
      <c r="I26" s="6"/>
    </row>
    <row r="27" spans="1:9" s="10" customFormat="1" ht="16.5" customHeight="1" x14ac:dyDescent="0.25">
      <c r="A27" s="21">
        <v>41543</v>
      </c>
      <c r="B27" s="21" t="s">
        <v>292</v>
      </c>
      <c r="C27" s="22" t="s">
        <v>281</v>
      </c>
      <c r="D27" s="23" t="s">
        <v>24</v>
      </c>
      <c r="E27" s="24" t="s">
        <v>25</v>
      </c>
      <c r="F27" s="25"/>
      <c r="G27" s="25">
        <v>44</v>
      </c>
      <c r="H27" s="26">
        <f t="shared" si="1"/>
        <v>456</v>
      </c>
      <c r="I27" s="6"/>
    </row>
    <row r="28" spans="1:9" s="10" customFormat="1" ht="16.5" customHeight="1" x14ac:dyDescent="0.25">
      <c r="A28" s="21">
        <v>41544</v>
      </c>
      <c r="B28" s="21" t="s">
        <v>293</v>
      </c>
      <c r="C28" s="22" t="s">
        <v>294</v>
      </c>
      <c r="D28" s="23" t="s">
        <v>24</v>
      </c>
      <c r="E28" s="24" t="s">
        <v>25</v>
      </c>
      <c r="F28" s="25"/>
      <c r="G28" s="25">
        <v>50</v>
      </c>
      <c r="H28" s="26">
        <f t="shared" si="1"/>
        <v>406</v>
      </c>
      <c r="I28" s="6"/>
    </row>
    <row r="29" spans="1:9" s="10" customFormat="1" ht="16.5" customHeight="1" x14ac:dyDescent="0.25">
      <c r="A29" s="21">
        <v>41544</v>
      </c>
      <c r="B29" s="21" t="s">
        <v>295</v>
      </c>
      <c r="C29" s="22" t="s">
        <v>296</v>
      </c>
      <c r="D29" s="23" t="s">
        <v>99</v>
      </c>
      <c r="E29" s="24" t="s">
        <v>297</v>
      </c>
      <c r="F29" s="25"/>
      <c r="G29" s="25">
        <v>135.5</v>
      </c>
      <c r="H29" s="26">
        <f t="shared" si="1"/>
        <v>270.5</v>
      </c>
      <c r="I29" s="6"/>
    </row>
    <row r="30" spans="1:9" s="10" customFormat="1" ht="16.5" customHeight="1" x14ac:dyDescent="0.25">
      <c r="A30" s="21">
        <v>41547</v>
      </c>
      <c r="B30" s="35" t="s">
        <v>300</v>
      </c>
      <c r="C30" s="6" t="s">
        <v>14</v>
      </c>
      <c r="D30" s="7" t="s">
        <v>15</v>
      </c>
      <c r="E30" s="11" t="s">
        <v>16</v>
      </c>
      <c r="F30" s="8">
        <v>229.5</v>
      </c>
      <c r="G30" s="25"/>
      <c r="H30" s="26">
        <f t="shared" si="1"/>
        <v>500</v>
      </c>
      <c r="I30" s="6"/>
    </row>
    <row r="31" spans="1:9" s="10" customFormat="1" ht="16.5" customHeight="1" x14ac:dyDescent="0.25">
      <c r="A31" s="5">
        <v>41547</v>
      </c>
      <c r="B31" s="21" t="s">
        <v>298</v>
      </c>
      <c r="C31" s="6" t="s">
        <v>299</v>
      </c>
      <c r="D31" s="7" t="s">
        <v>24</v>
      </c>
      <c r="E31" s="11" t="s">
        <v>25</v>
      </c>
      <c r="F31" s="8"/>
      <c r="G31" s="8">
        <v>350</v>
      </c>
      <c r="H31" s="26">
        <f t="shared" si="1"/>
        <v>150</v>
      </c>
      <c r="I31" s="6"/>
    </row>
    <row r="32" spans="1:9" s="10" customFormat="1" ht="16.5" customHeight="1" x14ac:dyDescent="0.25">
      <c r="A32" s="5"/>
      <c r="B32" s="5"/>
      <c r="C32" s="6"/>
      <c r="D32" s="7"/>
      <c r="E32" s="11"/>
      <c r="F32" s="8"/>
      <c r="G32" s="8"/>
      <c r="H32" s="26"/>
      <c r="I32" s="6"/>
    </row>
    <row r="33" spans="1:9" s="10" customFormat="1" ht="16.5" customHeight="1" x14ac:dyDescent="0.25">
      <c r="A33" s="5"/>
      <c r="B33" s="5"/>
      <c r="C33" s="6"/>
      <c r="D33" s="7"/>
      <c r="E33" s="11"/>
      <c r="F33" s="8"/>
      <c r="G33" s="8"/>
      <c r="H33" s="9"/>
      <c r="I33" s="6"/>
    </row>
    <row r="34" spans="1:9" s="10" customFormat="1" ht="16.5" customHeight="1" x14ac:dyDescent="0.25">
      <c r="A34" s="5"/>
      <c r="B34" s="5"/>
      <c r="C34" s="6"/>
      <c r="D34" s="7"/>
      <c r="E34" s="6"/>
      <c r="F34" s="8"/>
      <c r="G34" s="8"/>
      <c r="H34" s="9"/>
      <c r="I34" s="6"/>
    </row>
    <row r="35" spans="1:9" s="16" customFormat="1" ht="16.5" customHeight="1" thickBot="1" x14ac:dyDescent="0.3">
      <c r="A35" s="12"/>
      <c r="B35" s="12"/>
      <c r="C35" s="13"/>
      <c r="D35" s="14"/>
      <c r="E35" s="13" t="s">
        <v>17</v>
      </c>
      <c r="F35" s="15"/>
      <c r="G35" s="15">
        <f>SUM(G9:G33)</f>
        <v>1049</v>
      </c>
      <c r="H35" s="13"/>
      <c r="I35" s="13"/>
    </row>
    <row r="36" spans="1:9" s="17" customFormat="1" ht="12.75" x14ac:dyDescent="0.2"/>
    <row r="38" spans="1:9" x14ac:dyDescent="0.2">
      <c r="A38" s="18" t="s">
        <v>18</v>
      </c>
      <c r="B38" s="19"/>
      <c r="C38" s="19"/>
    </row>
    <row r="39" spans="1:9" x14ac:dyDescent="0.2">
      <c r="A39" s="19"/>
      <c r="B39" s="19"/>
      <c r="C39" s="20"/>
    </row>
    <row r="40" spans="1:9" x14ac:dyDescent="0.2">
      <c r="A40" s="19"/>
      <c r="B40" s="19"/>
      <c r="C40" s="19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</vt:lpstr>
      <vt:lpstr>Feb'13</vt:lpstr>
      <vt:lpstr>Mar'13</vt:lpstr>
      <vt:lpstr>Apr'13</vt:lpstr>
      <vt:lpstr>May'13</vt:lpstr>
      <vt:lpstr>June'13</vt:lpstr>
      <vt:lpstr>July'13</vt:lpstr>
      <vt:lpstr>Aug'13</vt:lpstr>
      <vt:lpstr>Sept'13</vt:lpstr>
      <vt:lpstr>Oct'13</vt:lpstr>
      <vt:lpstr>Nov'13</vt:lpstr>
      <vt:lpstr>Dec'13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Michelle</cp:lastModifiedBy>
  <cp:lastPrinted>2014-01-08T05:07:19Z</cp:lastPrinted>
  <dcterms:created xsi:type="dcterms:W3CDTF">2013-01-02T04:08:40Z</dcterms:created>
  <dcterms:modified xsi:type="dcterms:W3CDTF">2014-02-17T07:00:25Z</dcterms:modified>
</cp:coreProperties>
</file>