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etty Cash\"/>
    </mc:Choice>
  </mc:AlternateContent>
  <bookViews>
    <workbookView xWindow="480" yWindow="735" windowWidth="18195" windowHeight="11160" firstSheet="3" activeTab="11"/>
  </bookViews>
  <sheets>
    <sheet name="Jan'14" sheetId="1" r:id="rId1"/>
    <sheet name="Feb'14" sheetId="3" r:id="rId2"/>
    <sheet name="Mar'14" sheetId="4" r:id="rId3"/>
    <sheet name="Apr'14" sheetId="5" r:id="rId4"/>
    <sheet name="May'14" sheetId="6" r:id="rId5"/>
    <sheet name="June'14" sheetId="7" r:id="rId6"/>
    <sheet name="July'14" sheetId="8" r:id="rId7"/>
    <sheet name="Aug'14" sheetId="9" r:id="rId8"/>
    <sheet name="Sept'14" sheetId="10" r:id="rId9"/>
    <sheet name="Oct'14" sheetId="11" r:id="rId10"/>
    <sheet name="Nov'14" sheetId="12" r:id="rId11"/>
    <sheet name="Dec'14" sheetId="13" r:id="rId12"/>
    <sheet name="Sheet1" sheetId="2" r:id="rId13"/>
  </sheets>
  <calcPr calcId="162913"/>
</workbook>
</file>

<file path=xl/calcChain.xml><?xml version="1.0" encoding="utf-8"?>
<calcChain xmlns="http://schemas.openxmlformats.org/spreadsheetml/2006/main">
  <c r="G31" i="13" l="1"/>
  <c r="G31" i="12" l="1"/>
  <c r="G31" i="11" l="1"/>
  <c r="G31" i="10" l="1"/>
  <c r="G31" i="9" l="1"/>
  <c r="G36" i="7" l="1"/>
  <c r="G36" i="8"/>
  <c r="G36" i="6" l="1"/>
  <c r="G36" i="5" l="1"/>
  <c r="G36" i="4" l="1"/>
  <c r="G35" i="3" l="1"/>
  <c r="G35" i="1" l="1"/>
  <c r="H10" i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9" i="4" s="1"/>
  <c r="H10" i="4" s="1"/>
  <c r="H11" i="4" s="1"/>
  <c r="H12" i="4" s="1"/>
  <c r="H13" i="4" s="1"/>
  <c r="H14" i="4" s="1"/>
  <c r="H15" i="4" s="1"/>
  <c r="H16" i="4" s="1"/>
  <c r="H17" i="4" s="1"/>
  <c r="H18" i="4" l="1"/>
  <c r="H19" i="4" s="1"/>
  <c r="H20" i="4" s="1"/>
  <c r="H21" i="4" s="1"/>
  <c r="H22" i="4" s="1"/>
  <c r="H23" i="4" s="1"/>
  <c r="H24" i="4" s="1"/>
  <c r="H25" i="4" s="1"/>
  <c r="H26" i="4" s="1"/>
  <c r="H27" i="4" s="1"/>
  <c r="H9" i="5" s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9" i="6" s="1"/>
  <c r="H10" i="6" s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s="1"/>
  <c r="H22" i="6" s="1"/>
  <c r="H23" i="6" s="1"/>
  <c r="H24" i="6" s="1"/>
  <c r="H25" i="6" s="1"/>
  <c r="H26" i="6" s="1"/>
  <c r="H9" i="7" s="1"/>
  <c r="H10" i="7" s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21" i="7" s="1"/>
  <c r="H22" i="7" s="1"/>
  <c r="H23" i="7" s="1"/>
  <c r="H24" i="7" s="1"/>
  <c r="H25" i="7" s="1"/>
  <c r="H9" i="8" s="1"/>
  <c r="H10" i="8" s="1"/>
  <c r="H11" i="8" s="1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H9" i="9" s="1"/>
  <c r="H10" i="9" s="1"/>
  <c r="H11" i="9" s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H22" i="9" s="1"/>
  <c r="H23" i="9" s="1"/>
  <c r="H24" i="9" s="1"/>
  <c r="H25" i="9" s="1"/>
  <c r="H26" i="9" s="1"/>
  <c r="H27" i="9" s="1"/>
  <c r="H28" i="9" s="1"/>
  <c r="H9" i="10" s="1"/>
  <c r="H10" i="10" s="1"/>
  <c r="H11" i="10" s="1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H22" i="10" s="1"/>
  <c r="H23" i="10" s="1"/>
  <c r="H24" i="10" s="1"/>
  <c r="H25" i="10" l="1"/>
  <c r="H26" i="10" s="1"/>
  <c r="H27" i="10" s="1"/>
  <c r="H28" i="10" s="1"/>
  <c r="H9" i="11"/>
  <c r="H10" i="11" s="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H21" i="11" s="1"/>
  <c r="H9" i="12" s="1"/>
  <c r="H10" i="12" s="1"/>
  <c r="H11" i="12" s="1"/>
  <c r="H12" i="12" s="1"/>
  <c r="H13" i="12" s="1"/>
  <c r="H14" i="12" s="1"/>
  <c r="H15" i="12" s="1"/>
  <c r="H16" i="12" s="1"/>
  <c r="H17" i="12" s="1"/>
  <c r="H18" i="12" s="1"/>
  <c r="H19" i="12" s="1"/>
  <c r="H20" i="12" s="1"/>
  <c r="H21" i="12" s="1"/>
  <c r="H22" i="12" s="1"/>
  <c r="H9" i="13" s="1"/>
  <c r="H10" i="13" s="1"/>
  <c r="H11" i="13" s="1"/>
  <c r="H12" i="13" s="1"/>
  <c r="H13" i="13" s="1"/>
  <c r="H14" i="13" s="1"/>
  <c r="H15" i="13" s="1"/>
  <c r="H16" i="13" s="1"/>
  <c r="H17" i="13" s="1"/>
  <c r="H18" i="13" s="1"/>
  <c r="H19" i="13" s="1"/>
  <c r="H20" i="13" s="1"/>
  <c r="H21" i="13" s="1"/>
  <c r="H22" i="13" s="1"/>
  <c r="H23" i="13" s="1"/>
  <c r="H24" i="13" s="1"/>
  <c r="H25" i="13" s="1"/>
</calcChain>
</file>

<file path=xl/sharedStrings.xml><?xml version="1.0" encoding="utf-8"?>
<sst xmlns="http://schemas.openxmlformats.org/spreadsheetml/2006/main" count="965" uniqueCount="360">
  <si>
    <t>PENANG GLOBAL TOURISM SDN BHD (50689-x)</t>
  </si>
  <si>
    <t>No.8B (First Floor), The Whiteaways Arcade</t>
  </si>
  <si>
    <t>Lebuh Pantai, Georgetown</t>
  </si>
  <si>
    <t>10300 Penang</t>
  </si>
  <si>
    <t>DATE</t>
  </si>
  <si>
    <t>VOUCHER NO.</t>
  </si>
  <si>
    <t>PARTICULARS</t>
  </si>
  <si>
    <t>PAY TO</t>
  </si>
  <si>
    <t>PURPOSE</t>
  </si>
  <si>
    <t>AMT RCD</t>
  </si>
  <si>
    <t>AMT PAID</t>
  </si>
  <si>
    <t>BALANCE</t>
  </si>
  <si>
    <t>REMARKS / RECEIPT NO.</t>
  </si>
  <si>
    <t>Balance</t>
  </si>
  <si>
    <t>Petty Cash Received</t>
  </si>
  <si>
    <t>Michelle</t>
  </si>
  <si>
    <t>For Office Use</t>
  </si>
  <si>
    <t>TOTAL</t>
  </si>
  <si>
    <t>* Allocation of petty cash has been increased from RM300 to RM500 (w.e.f 01/04/2012)</t>
  </si>
  <si>
    <t>PETTY CASH STATEMENT AS AT 31/01/2014 [CLAIMS FROM 01/01-31/01]</t>
  </si>
  <si>
    <t>JV14/01/01</t>
  </si>
  <si>
    <t>PC2014/001</t>
  </si>
  <si>
    <t>PC2014/002</t>
  </si>
  <si>
    <t>PC2014/003</t>
  </si>
  <si>
    <t>PC2014/004</t>
  </si>
  <si>
    <t>PC2014/005</t>
  </si>
  <si>
    <t>PC2014/006</t>
  </si>
  <si>
    <t>PC2014/007</t>
  </si>
  <si>
    <t>PC2014/008</t>
  </si>
  <si>
    <t>PC2014/009</t>
  </si>
  <si>
    <t>Labour to dispose the old refrigerator</t>
  </si>
  <si>
    <t>Seng Heng</t>
  </si>
  <si>
    <t>Petrol Refill</t>
  </si>
  <si>
    <t>Ramlee</t>
  </si>
  <si>
    <t>For PJP 1311</t>
  </si>
  <si>
    <t>Pineapple Cake</t>
  </si>
  <si>
    <t>Hooi Leng</t>
  </si>
  <si>
    <t>For Khoo Boo Lean, Lone Pine &amp; Wilma Budke</t>
  </si>
  <si>
    <t>Parking Coupon</t>
  </si>
  <si>
    <t>Yani</t>
  </si>
  <si>
    <t>To install glass door lock</t>
  </si>
  <si>
    <t>To duplicate keys</t>
  </si>
  <si>
    <t>PC2014/010</t>
  </si>
  <si>
    <t xml:space="preserve">Car Wash </t>
  </si>
  <si>
    <t>PC2014/011</t>
  </si>
  <si>
    <t>Purchase of Stamps</t>
  </si>
  <si>
    <t>Janice</t>
  </si>
  <si>
    <t>PC2014/012</t>
  </si>
  <si>
    <t xml:space="preserve">Purchase of Coffee </t>
  </si>
  <si>
    <t>For Loo Lee Lean &amp; Lily Heng</t>
  </si>
  <si>
    <t>PC2014/013</t>
  </si>
  <si>
    <t>PC2014/014</t>
  </si>
  <si>
    <t>Gartien Pineapple Cake</t>
  </si>
  <si>
    <t>For Mr Fong Ngai &amp; Ms Joyce Chan</t>
  </si>
  <si>
    <t>PC2014/015</t>
  </si>
  <si>
    <t>For TIC</t>
  </si>
  <si>
    <t>PC2014/016</t>
  </si>
  <si>
    <t>PC2014/017</t>
  </si>
  <si>
    <t>PC2014/018</t>
  </si>
  <si>
    <t>Refreshment for PC</t>
  </si>
  <si>
    <t>Darren</t>
  </si>
  <si>
    <t>Spring FestorRama</t>
  </si>
  <si>
    <t>Penang White Curry Mee</t>
  </si>
  <si>
    <t>For Moove Media (Nicholas Seow)</t>
  </si>
  <si>
    <t>PC2014/019</t>
  </si>
  <si>
    <t>JV14/02/01</t>
  </si>
  <si>
    <t>JV14/01/02</t>
  </si>
  <si>
    <t>PC2014/020</t>
  </si>
  <si>
    <t>PC2014/021</t>
  </si>
  <si>
    <t>Purchase of Stationery</t>
  </si>
  <si>
    <t>For BOD Meeting Use</t>
  </si>
  <si>
    <t>PC2014/022</t>
  </si>
  <si>
    <t>PC2014/023</t>
  </si>
  <si>
    <t>PC2014/024</t>
  </si>
  <si>
    <t>Purchase of "My Kuali" curry mee</t>
  </si>
  <si>
    <t>For YTL (Vistana Hotel Branding)</t>
  </si>
  <si>
    <t>PC2014/025</t>
  </si>
  <si>
    <t>PC2014/026</t>
  </si>
  <si>
    <t>PC2014/027</t>
  </si>
  <si>
    <t>PC2014/028</t>
  </si>
  <si>
    <t>PC2014/029</t>
  </si>
  <si>
    <t>PC2014/030</t>
  </si>
  <si>
    <t>PC2014/031</t>
  </si>
  <si>
    <t>Duplicate keys for Time Recorder</t>
  </si>
  <si>
    <t>Ribbon for Time Recorder</t>
  </si>
  <si>
    <t xml:space="preserve">Purchase of Punch card </t>
  </si>
  <si>
    <t>Courier of Director's confirmation</t>
  </si>
  <si>
    <t>For Audit Purposes</t>
  </si>
  <si>
    <t>JV14/02/02</t>
  </si>
  <si>
    <t>For ITB Berlin</t>
  </si>
  <si>
    <t>PETTY CASH STATEMENT AS AT 31/03/2014 [CLAIMS FROM 01/03-31/03]</t>
  </si>
  <si>
    <t>JV14/03/01</t>
  </si>
  <si>
    <t>PC2014/032</t>
  </si>
  <si>
    <t>PC2014/033</t>
  </si>
  <si>
    <t>Ghee Hup Hin</t>
  </si>
  <si>
    <t>Courier charges</t>
  </si>
  <si>
    <t>PC2014/034</t>
  </si>
  <si>
    <t>For Office Door</t>
  </si>
  <si>
    <t>Purchase of all purpose super oil</t>
  </si>
  <si>
    <t>PC2014/035</t>
  </si>
  <si>
    <t>For MeruUtama</t>
  </si>
  <si>
    <t>PC2014/036</t>
  </si>
  <si>
    <t>Purchase of Battery</t>
  </si>
  <si>
    <t>Jason</t>
  </si>
  <si>
    <t>PC2014/037</t>
  </si>
  <si>
    <t>PC2014/038</t>
  </si>
  <si>
    <t>PC2014/040</t>
  </si>
  <si>
    <t>PC2014/041</t>
  </si>
  <si>
    <t>PC2014/042</t>
  </si>
  <si>
    <t>PC2014/043</t>
  </si>
  <si>
    <t>PC2014/044</t>
  </si>
  <si>
    <t>PC2014/045</t>
  </si>
  <si>
    <t>Frame license for TIC</t>
  </si>
  <si>
    <t>To be display in TIC</t>
  </si>
  <si>
    <t xml:space="preserve">Purchase of coffee </t>
  </si>
  <si>
    <t>For Media from Harbin, China</t>
  </si>
  <si>
    <t xml:space="preserve">Purchase of Stamps </t>
  </si>
  <si>
    <t>To sent EFT application letter to supplier</t>
  </si>
  <si>
    <t>Taxi fare from Jelutong-Bkt Gambier-Jelutong</t>
  </si>
  <si>
    <t>Sent PJP1311 for repair</t>
  </si>
  <si>
    <t>To be sold in TIC</t>
  </si>
  <si>
    <t>PC2014/046</t>
  </si>
  <si>
    <t>PC2014/047</t>
  </si>
  <si>
    <t>PC2014/039</t>
  </si>
  <si>
    <t>PC2014/048</t>
  </si>
  <si>
    <t>JV14/04/01</t>
  </si>
  <si>
    <t>PC2014/049</t>
  </si>
  <si>
    <t>PC2014/050</t>
  </si>
  <si>
    <t>PC2014/051</t>
  </si>
  <si>
    <t>PC2014/052</t>
  </si>
  <si>
    <t>PC2014/053</t>
  </si>
  <si>
    <t>PC2014/054</t>
  </si>
  <si>
    <t>PC2014/055</t>
  </si>
  <si>
    <t>PC2014/056</t>
  </si>
  <si>
    <t>PC2014/057</t>
  </si>
  <si>
    <t>PC2014/058</t>
  </si>
  <si>
    <t>PC2014/059</t>
  </si>
  <si>
    <t>PC2014/060</t>
  </si>
  <si>
    <t>PC2014/061</t>
  </si>
  <si>
    <t>PC2014/062</t>
  </si>
  <si>
    <t>To repair engine oil leakate</t>
  </si>
  <si>
    <t>Courier of offer letter to KL</t>
  </si>
  <si>
    <t>For Tan Cheng Sim</t>
  </si>
  <si>
    <t>Buy bicycle pump</t>
  </si>
  <si>
    <t>Yu Keong</t>
  </si>
  <si>
    <t xml:space="preserve">Commissioner for oaths </t>
  </si>
  <si>
    <t xml:space="preserve">Audited Account </t>
  </si>
  <si>
    <t>PETTY CASH STATEMENT AS AT 30/04/2014 [CLAIMS FROM 01/04-30/04]</t>
  </si>
  <si>
    <t>PETTY CASH STATEMENT AS AT 31/05/2014 [CLAIMS FROM 01/05-31/05]</t>
  </si>
  <si>
    <t>JV14/05/01</t>
  </si>
  <si>
    <t>JV14/04/03</t>
  </si>
  <si>
    <t>PC2014/063</t>
  </si>
  <si>
    <t>PC2014/064</t>
  </si>
  <si>
    <t>PC2014/065</t>
  </si>
  <si>
    <t>PC2014/066</t>
  </si>
  <si>
    <t>PC2014/067</t>
  </si>
  <si>
    <t>PC2014/068</t>
  </si>
  <si>
    <t>PC2014/069</t>
  </si>
  <si>
    <t>PC2014/070</t>
  </si>
  <si>
    <t>PC2014/071</t>
  </si>
  <si>
    <t>PC2014/072</t>
  </si>
  <si>
    <t>PC2014/073</t>
  </si>
  <si>
    <t>PC2014/074</t>
  </si>
  <si>
    <t>Purchase of Tea &amp; Kitchen Towel</t>
  </si>
  <si>
    <t>Purchase of Air Bubbble Pak</t>
  </si>
  <si>
    <t>Affa</t>
  </si>
  <si>
    <t>Duplicate office keys</t>
  </si>
  <si>
    <t>For New Staff</t>
  </si>
  <si>
    <t>To Frame PATA membership cert</t>
  </si>
  <si>
    <t>For Display</t>
  </si>
  <si>
    <t>Purchase of Time Out Penang Magazine</t>
  </si>
  <si>
    <t>PC2014/075</t>
  </si>
  <si>
    <t>Courier of Docs</t>
  </si>
  <si>
    <t>To Meru Utama</t>
  </si>
  <si>
    <t>PC2014/076</t>
  </si>
  <si>
    <t>Repair Zip for PA System Luggage</t>
  </si>
  <si>
    <t>PETTY CASH STATEMENT AS AT 30/06/2014 [CLAIMS FROM 01/06-30/06]</t>
  </si>
  <si>
    <t>JV14/06/01</t>
  </si>
  <si>
    <t>PC2014/077</t>
  </si>
  <si>
    <t>PC2014/078</t>
  </si>
  <si>
    <t>PC2014/079</t>
  </si>
  <si>
    <t>PC2014/080</t>
  </si>
  <si>
    <t>PC2014/081</t>
  </si>
  <si>
    <t>PC2014/082</t>
  </si>
  <si>
    <t>PC2014/083</t>
  </si>
  <si>
    <t>PC2014/084</t>
  </si>
  <si>
    <t>PC2014/085</t>
  </si>
  <si>
    <t>PC2014/086</t>
  </si>
  <si>
    <t>PC2014/087</t>
  </si>
  <si>
    <t>PC2014/088</t>
  </si>
  <si>
    <t>PC2014/089</t>
  </si>
  <si>
    <t>JV14/06/02</t>
  </si>
  <si>
    <t>Car Wash</t>
  </si>
  <si>
    <t>OGL</t>
  </si>
  <si>
    <t>Lunch for Staff</t>
  </si>
  <si>
    <t>KFC</t>
  </si>
  <si>
    <t>For staffs luncheon</t>
  </si>
  <si>
    <t>Courier Service</t>
  </si>
  <si>
    <t>To LHDN - PTPTN</t>
  </si>
  <si>
    <t>Purchase of Light Bulb</t>
  </si>
  <si>
    <t>Binding Comb</t>
  </si>
  <si>
    <t>PC2014/090</t>
  </si>
  <si>
    <t>JV14/07/01</t>
  </si>
  <si>
    <t>PC2014/091</t>
  </si>
  <si>
    <t>PC2014/092</t>
  </si>
  <si>
    <t>PC2014/093</t>
  </si>
  <si>
    <t>PC2014/094</t>
  </si>
  <si>
    <t xml:space="preserve">Filing Fee </t>
  </si>
  <si>
    <t>For Annual Return</t>
  </si>
  <si>
    <t>Ms Sawarn</t>
  </si>
  <si>
    <t>Stationeries</t>
  </si>
  <si>
    <t>For HK Media Campaign</t>
  </si>
  <si>
    <t>PC2014/095</t>
  </si>
  <si>
    <t>Parking coupon</t>
  </si>
  <si>
    <t>PC2014/096</t>
  </si>
  <si>
    <t>PC2014/097</t>
  </si>
  <si>
    <t>PC2014/098</t>
  </si>
  <si>
    <t>PC2014/099</t>
  </si>
  <si>
    <t>PC2014/100</t>
  </si>
  <si>
    <t>Postage</t>
  </si>
  <si>
    <t>To post invoice to TM Hong Kong</t>
  </si>
  <si>
    <t>Balance c/f</t>
  </si>
  <si>
    <t>JV14/08/01</t>
  </si>
  <si>
    <t>PC2014/101</t>
  </si>
  <si>
    <t>PC2014/102</t>
  </si>
  <si>
    <t>PETTY CASH STATEMENT AS AT 31/07/2014 [CLAIMS FROM 01/07-31/07]</t>
  </si>
  <si>
    <t>PETTY CASH STATEMENT AS AT 31/08/2014 [CLAIMS FROM 01/08-31/08]</t>
  </si>
  <si>
    <t>Balance b/f</t>
  </si>
  <si>
    <t>PC2014/103</t>
  </si>
  <si>
    <t>PC2014/104</t>
  </si>
  <si>
    <t>PC2014/105</t>
  </si>
  <si>
    <t>PC2014/106</t>
  </si>
  <si>
    <t>PC2014/107</t>
  </si>
  <si>
    <t>PC2014/108</t>
  </si>
  <si>
    <t>PC2014/109</t>
  </si>
  <si>
    <t>PC2014/110</t>
  </si>
  <si>
    <t>Noor Ramlee</t>
  </si>
  <si>
    <t>Petrol Refill &amp; Car wash</t>
  </si>
  <si>
    <t>To Dato Arunasalam</t>
  </si>
  <si>
    <t>Refreshment/Drinks</t>
  </si>
  <si>
    <t>Hamid</t>
  </si>
  <si>
    <t>For BOD Meeting</t>
  </si>
  <si>
    <t>Wreath for Mr Voo Kum Cheong</t>
  </si>
  <si>
    <t>Editor of Kwong Wah</t>
  </si>
  <si>
    <t>PC2014/111</t>
  </si>
  <si>
    <t>PC2014/112</t>
  </si>
  <si>
    <t>PC2014/113</t>
  </si>
  <si>
    <t>PC2014/114</t>
  </si>
  <si>
    <t>PC2014/115</t>
  </si>
  <si>
    <t xml:space="preserve">For Meeting </t>
  </si>
  <si>
    <t>PC2014/116</t>
  </si>
  <si>
    <t>PC2014/117</t>
  </si>
  <si>
    <t>PETTY CASH STATEMENT AS AT 30/09/2014 [CLAIMS FROM 01/09-30/09]</t>
  </si>
  <si>
    <t>JV14/08/05</t>
  </si>
  <si>
    <t>JV14/09/01</t>
  </si>
  <si>
    <t>PC2014/118</t>
  </si>
  <si>
    <t>PC2014/119</t>
  </si>
  <si>
    <t>Customade Rubber Stamp</t>
  </si>
  <si>
    <t>PC2014/120</t>
  </si>
  <si>
    <t>PC2014/121</t>
  </si>
  <si>
    <t>PC2014/122</t>
  </si>
  <si>
    <t>Duplicate toilet key</t>
  </si>
  <si>
    <t>Purchase of double sided tape</t>
  </si>
  <si>
    <t>PC2014/123</t>
  </si>
  <si>
    <t>Purchase of parking coupon</t>
  </si>
  <si>
    <t>PC2014/124</t>
  </si>
  <si>
    <t>Car Wash and Waxing</t>
  </si>
  <si>
    <t>PC2014/125</t>
  </si>
  <si>
    <t xml:space="preserve">Courier of document </t>
  </si>
  <si>
    <t>To Dato' Seri Aru</t>
  </si>
  <si>
    <t>Purchase of ICI Paint</t>
  </si>
  <si>
    <t>PC2014/126</t>
  </si>
  <si>
    <t>Food</t>
  </si>
  <si>
    <t>For annual dinner on 22/9</t>
  </si>
  <si>
    <t>PC2014/127</t>
  </si>
  <si>
    <t>Purchase of Cotton String</t>
  </si>
  <si>
    <t>Duplicate TIC keys</t>
  </si>
  <si>
    <t>For TIC ( Lina, Linda &amp; Kris)</t>
  </si>
  <si>
    <t>PC2014/128</t>
  </si>
  <si>
    <t>For IJM &amp; SP Setia</t>
  </si>
  <si>
    <t>JV14/10/01</t>
  </si>
  <si>
    <t>PC2014/129</t>
  </si>
  <si>
    <t>PC2014/130</t>
  </si>
  <si>
    <t>PC2014/131</t>
  </si>
  <si>
    <t>PC2014/132</t>
  </si>
  <si>
    <t>PC2014/133</t>
  </si>
  <si>
    <t>PC2014/134</t>
  </si>
  <si>
    <t>PC2014/135</t>
  </si>
  <si>
    <t>PC2014/136</t>
  </si>
  <si>
    <t>PC2014/137</t>
  </si>
  <si>
    <t>PC2014/138</t>
  </si>
  <si>
    <t>PC2014/139</t>
  </si>
  <si>
    <t>PETTY CASH STATEMENT AS AT 31/10/2014 [CLAIMS FROM 01/10-31/10]</t>
  </si>
  <si>
    <t>Purchse of Door Stopped</t>
  </si>
  <si>
    <t>GNP0300088388</t>
  </si>
  <si>
    <t>Customade rubber stamp</t>
  </si>
  <si>
    <t xml:space="preserve">Car wash </t>
  </si>
  <si>
    <t>CB 6021</t>
  </si>
  <si>
    <t>355939</t>
  </si>
  <si>
    <t>31504802</t>
  </si>
  <si>
    <t>Taxi Fare from Sg Dua to Lebuh Pantai</t>
  </si>
  <si>
    <t>Sent car for service</t>
  </si>
  <si>
    <t>N/A</t>
  </si>
  <si>
    <t xml:space="preserve">Duplicate of keys </t>
  </si>
  <si>
    <t>11030</t>
  </si>
  <si>
    <t>Handbook for employees &amp; employers</t>
  </si>
  <si>
    <t>2010084399</t>
  </si>
  <si>
    <t>Car wash &amp; Vacuum</t>
  </si>
  <si>
    <t>PC2014/140</t>
  </si>
  <si>
    <t>355813</t>
  </si>
  <si>
    <t>16877022</t>
  </si>
  <si>
    <t>31517132</t>
  </si>
  <si>
    <t xml:space="preserve">Refreshment </t>
  </si>
  <si>
    <t>Pn Faridah</t>
  </si>
  <si>
    <t>541150</t>
  </si>
  <si>
    <t>PETTY CASH STATEMENT AS AT 30/11/2014 [CLAIMS FROM 01/11-30/11]</t>
  </si>
  <si>
    <t>JV14/11/01</t>
  </si>
  <si>
    <t>Sending of docs to KL</t>
  </si>
  <si>
    <t>PC2014/141</t>
  </si>
  <si>
    <t>PC2014/142</t>
  </si>
  <si>
    <t>PC2014/143</t>
  </si>
  <si>
    <t>PC2014/144</t>
  </si>
  <si>
    <t>PC2014/145</t>
  </si>
  <si>
    <t>PC2014/146</t>
  </si>
  <si>
    <t>PC2014/147</t>
  </si>
  <si>
    <t>PC2014/148</t>
  </si>
  <si>
    <t>Repair lock</t>
  </si>
  <si>
    <t>Kris Gan</t>
  </si>
  <si>
    <t>Sending of docs to AA Indonesia</t>
  </si>
  <si>
    <t>Sending of tickets to Dato' Aru</t>
  </si>
  <si>
    <t>Purchase of Light Bulbs</t>
  </si>
  <si>
    <t>For CEO &amp; A/C Room</t>
  </si>
  <si>
    <t>Purchase of PIJF Ticket</t>
  </si>
  <si>
    <t>For BOD - Dato Albert</t>
  </si>
  <si>
    <t>Purchase of Rechargable Battery</t>
  </si>
  <si>
    <t>PC2014/149</t>
  </si>
  <si>
    <t>PETTY CASH STATEMENT AS AT 31/12/2014 [CLAIMS FROM 01/12-31/12]</t>
  </si>
  <si>
    <t>JV14/12/01</t>
  </si>
  <si>
    <t>PC2014/150</t>
  </si>
  <si>
    <t>PC2014/151</t>
  </si>
  <si>
    <t>PC2014/152</t>
  </si>
  <si>
    <t>PC2014/153</t>
  </si>
  <si>
    <t>PC2014/154</t>
  </si>
  <si>
    <t>PC2014/155</t>
  </si>
  <si>
    <t>PC2014/156</t>
  </si>
  <si>
    <t>PC2014/157</t>
  </si>
  <si>
    <t>PC2014/158</t>
  </si>
  <si>
    <t>PC2014/159</t>
  </si>
  <si>
    <t>PC2014/160</t>
  </si>
  <si>
    <t>PC2014/161</t>
  </si>
  <si>
    <t>PC2014/162</t>
  </si>
  <si>
    <t xml:space="preserve">Purchase of film sticker note </t>
  </si>
  <si>
    <t>Key duplication</t>
  </si>
  <si>
    <t>Tau Sar Pneah, Paper Fan and Water</t>
  </si>
  <si>
    <t xml:space="preserve">For Madagascar Delegation </t>
  </si>
  <si>
    <t>Abd Hamid</t>
  </si>
  <si>
    <t>Stationery</t>
  </si>
  <si>
    <t>Petrol Refill &amp; Brige Toll</t>
  </si>
  <si>
    <t>JV14/12/07</t>
  </si>
  <si>
    <t>PETTY CASH STATEMENT AS AT 28/02/2014 [CLAIMS FROM 01/02-28/02]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</si>
</sst>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vertical="center"/>
    </xf>
    <xf numFmtId="43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3" fontId="5" fillId="0" borderId="1" xfId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3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43" fontId="3" fillId="0" borderId="0" xfId="0" applyNumberFormat="1" applyFont="1"/>
    <xf numFmtId="0" fontId="5" fillId="0" borderId="1" xfId="0" quotePrefix="1" applyFont="1" applyBorder="1" applyAlignment="1">
      <alignment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opLeftCell="A4" workbookViewId="0">
      <selection activeCell="B32" sqref="B32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1.140625" style="1" customWidth="1"/>
    <col min="7" max="7" width="13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19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v>206.45</v>
      </c>
      <c r="I9" s="6"/>
    </row>
    <row r="10" spans="1:9" s="10" customFormat="1" ht="18" customHeight="1" x14ac:dyDescent="0.25">
      <c r="A10" s="5">
        <v>41640</v>
      </c>
      <c r="B10" s="11" t="s">
        <v>20</v>
      </c>
      <c r="C10" s="6" t="s">
        <v>14</v>
      </c>
      <c r="D10" s="7" t="s">
        <v>15</v>
      </c>
      <c r="E10" s="12" t="s">
        <v>16</v>
      </c>
      <c r="F10" s="13">
        <v>206.45</v>
      </c>
      <c r="G10" s="8"/>
      <c r="H10" s="9">
        <f>H9+F10-G10</f>
        <v>412.9</v>
      </c>
      <c r="I10" s="6"/>
    </row>
    <row r="11" spans="1:9" s="10" customFormat="1" ht="17.25" customHeight="1" x14ac:dyDescent="0.25">
      <c r="A11" s="11">
        <v>41642</v>
      </c>
      <c r="B11" s="11" t="s">
        <v>21</v>
      </c>
      <c r="C11" s="14" t="s">
        <v>30</v>
      </c>
      <c r="D11" s="15" t="s">
        <v>31</v>
      </c>
      <c r="E11" s="14" t="s">
        <v>16</v>
      </c>
      <c r="F11" s="13"/>
      <c r="G11" s="13">
        <v>10</v>
      </c>
      <c r="H11" s="16">
        <f t="shared" ref="H11:H13" si="0">H10+F11-G11</f>
        <v>402.9</v>
      </c>
      <c r="I11" s="6"/>
    </row>
    <row r="12" spans="1:9" s="10" customFormat="1" ht="17.25" customHeight="1" x14ac:dyDescent="0.25">
      <c r="A12" s="11">
        <v>41642</v>
      </c>
      <c r="B12" s="11" t="s">
        <v>22</v>
      </c>
      <c r="C12" s="14" t="s">
        <v>32</v>
      </c>
      <c r="D12" s="15" t="s">
        <v>33</v>
      </c>
      <c r="E12" s="17" t="s">
        <v>34</v>
      </c>
      <c r="F12" s="13"/>
      <c r="G12" s="13">
        <v>40</v>
      </c>
      <c r="H12" s="16">
        <f t="shared" si="0"/>
        <v>362.9</v>
      </c>
      <c r="I12" s="6"/>
    </row>
    <row r="13" spans="1:9" s="10" customFormat="1" ht="25.5" x14ac:dyDescent="0.25">
      <c r="A13" s="11">
        <v>41645</v>
      </c>
      <c r="B13" s="11" t="s">
        <v>23</v>
      </c>
      <c r="C13" s="14" t="s">
        <v>35</v>
      </c>
      <c r="D13" s="15" t="s">
        <v>36</v>
      </c>
      <c r="E13" s="17" t="s">
        <v>37</v>
      </c>
      <c r="F13" s="13"/>
      <c r="G13" s="13">
        <v>135</v>
      </c>
      <c r="H13" s="16">
        <f t="shared" si="0"/>
        <v>227.89999999999998</v>
      </c>
      <c r="I13" s="6"/>
    </row>
    <row r="14" spans="1:9" s="10" customFormat="1" ht="17.25" customHeight="1" x14ac:dyDescent="0.25">
      <c r="A14" s="11">
        <v>41647</v>
      </c>
      <c r="B14" s="11" t="s">
        <v>24</v>
      </c>
      <c r="C14" s="14" t="s">
        <v>32</v>
      </c>
      <c r="D14" s="15" t="s">
        <v>33</v>
      </c>
      <c r="E14" s="17" t="s">
        <v>34</v>
      </c>
      <c r="F14" s="13"/>
      <c r="G14" s="13">
        <v>50</v>
      </c>
      <c r="H14" s="16">
        <f>H13+F14-G14</f>
        <v>177.89999999999998</v>
      </c>
      <c r="I14" s="6"/>
    </row>
    <row r="15" spans="1:9" s="10" customFormat="1" ht="17.25" customHeight="1" x14ac:dyDescent="0.25">
      <c r="A15" s="11">
        <v>41652</v>
      </c>
      <c r="B15" s="11" t="s">
        <v>25</v>
      </c>
      <c r="C15" s="14" t="s">
        <v>32</v>
      </c>
      <c r="D15" s="15" t="s">
        <v>33</v>
      </c>
      <c r="E15" s="17" t="s">
        <v>34</v>
      </c>
      <c r="F15" s="13"/>
      <c r="G15" s="13">
        <v>50</v>
      </c>
      <c r="H15" s="16">
        <f t="shared" ref="H15:H30" si="1">H14+F15-G15</f>
        <v>127.89999999999998</v>
      </c>
      <c r="I15" s="6"/>
    </row>
    <row r="16" spans="1:9" s="10" customFormat="1" ht="16.5" customHeight="1" x14ac:dyDescent="0.25">
      <c r="A16" s="11">
        <v>41654</v>
      </c>
      <c r="B16" s="11" t="s">
        <v>26</v>
      </c>
      <c r="C16" s="14" t="s">
        <v>38</v>
      </c>
      <c r="D16" s="15" t="s">
        <v>33</v>
      </c>
      <c r="E16" s="17" t="s">
        <v>34</v>
      </c>
      <c r="F16" s="13"/>
      <c r="G16" s="13">
        <v>6</v>
      </c>
      <c r="H16" s="16">
        <f t="shared" si="1"/>
        <v>121.89999999999998</v>
      </c>
      <c r="I16" s="6"/>
    </row>
    <row r="17" spans="1:9" s="10" customFormat="1" ht="16.5" customHeight="1" x14ac:dyDescent="0.25">
      <c r="A17" s="11">
        <v>41655</v>
      </c>
      <c r="B17" s="11" t="s">
        <v>27</v>
      </c>
      <c r="C17" s="14" t="s">
        <v>32</v>
      </c>
      <c r="D17" s="15" t="s">
        <v>33</v>
      </c>
      <c r="E17" s="17" t="s">
        <v>34</v>
      </c>
      <c r="F17" s="13"/>
      <c r="G17" s="13">
        <v>50</v>
      </c>
      <c r="H17" s="16">
        <f t="shared" si="1"/>
        <v>71.899999999999977</v>
      </c>
      <c r="I17" s="6"/>
    </row>
    <row r="18" spans="1:9" s="10" customFormat="1" ht="18" customHeight="1" x14ac:dyDescent="0.25">
      <c r="A18" s="11">
        <v>41659</v>
      </c>
      <c r="B18" s="11" t="s">
        <v>28</v>
      </c>
      <c r="C18" s="14" t="s">
        <v>40</v>
      </c>
      <c r="D18" s="15" t="s">
        <v>39</v>
      </c>
      <c r="E18" s="17" t="s">
        <v>16</v>
      </c>
      <c r="F18" s="13"/>
      <c r="G18" s="13">
        <v>45</v>
      </c>
      <c r="H18" s="16">
        <f t="shared" si="1"/>
        <v>26.899999999999977</v>
      </c>
      <c r="I18" s="6"/>
    </row>
    <row r="19" spans="1:9" s="10" customFormat="1" ht="17.25" customHeight="1" x14ac:dyDescent="0.25">
      <c r="A19" s="11">
        <v>41659</v>
      </c>
      <c r="B19" s="11" t="s">
        <v>29</v>
      </c>
      <c r="C19" s="14" t="s">
        <v>41</v>
      </c>
      <c r="D19" s="15" t="s">
        <v>36</v>
      </c>
      <c r="E19" s="17" t="s">
        <v>16</v>
      </c>
      <c r="F19" s="13"/>
      <c r="G19" s="13">
        <v>10</v>
      </c>
      <c r="H19" s="16">
        <f t="shared" si="1"/>
        <v>16.899999999999977</v>
      </c>
      <c r="I19" s="6"/>
    </row>
    <row r="20" spans="1:9" s="10" customFormat="1" ht="17.25" customHeight="1" x14ac:dyDescent="0.25">
      <c r="A20" s="11">
        <v>41659</v>
      </c>
      <c r="B20" s="11" t="s">
        <v>66</v>
      </c>
      <c r="C20" s="6" t="s">
        <v>14</v>
      </c>
      <c r="D20" s="7" t="s">
        <v>15</v>
      </c>
      <c r="E20" s="12" t="s">
        <v>16</v>
      </c>
      <c r="F20" s="8">
        <v>483.1</v>
      </c>
      <c r="G20" s="8"/>
      <c r="H20" s="16">
        <f t="shared" si="1"/>
        <v>500</v>
      </c>
      <c r="I20" s="6"/>
    </row>
    <row r="21" spans="1:9" s="10" customFormat="1" ht="16.5" customHeight="1" x14ac:dyDescent="0.25">
      <c r="A21" s="11">
        <v>41660</v>
      </c>
      <c r="B21" s="11" t="s">
        <v>42</v>
      </c>
      <c r="C21" s="6" t="s">
        <v>43</v>
      </c>
      <c r="D21" s="7" t="s">
        <v>33</v>
      </c>
      <c r="E21" s="12" t="s">
        <v>34</v>
      </c>
      <c r="F21" s="13"/>
      <c r="G21" s="13">
        <v>10</v>
      </c>
      <c r="H21" s="16">
        <f t="shared" si="1"/>
        <v>490</v>
      </c>
      <c r="I21" s="6"/>
    </row>
    <row r="22" spans="1:9" s="10" customFormat="1" ht="16.5" customHeight="1" x14ac:dyDescent="0.25">
      <c r="A22" s="11">
        <v>41661</v>
      </c>
      <c r="B22" s="11" t="s">
        <v>44</v>
      </c>
      <c r="C22" s="6" t="s">
        <v>32</v>
      </c>
      <c r="D22" s="7" t="s">
        <v>33</v>
      </c>
      <c r="E22" s="12" t="s">
        <v>34</v>
      </c>
      <c r="F22" s="13"/>
      <c r="G22" s="13">
        <v>40</v>
      </c>
      <c r="H22" s="16">
        <f t="shared" si="1"/>
        <v>450</v>
      </c>
      <c r="I22" s="6"/>
    </row>
    <row r="23" spans="1:9" s="10" customFormat="1" ht="16.5" customHeight="1" x14ac:dyDescent="0.25">
      <c r="A23" s="11">
        <v>41662</v>
      </c>
      <c r="B23" s="11" t="s">
        <v>47</v>
      </c>
      <c r="C23" s="6" t="s">
        <v>45</v>
      </c>
      <c r="D23" s="7" t="s">
        <v>46</v>
      </c>
      <c r="E23" s="12" t="s">
        <v>55</v>
      </c>
      <c r="F23" s="13"/>
      <c r="G23" s="13">
        <v>28.5</v>
      </c>
      <c r="H23" s="16">
        <f t="shared" si="1"/>
        <v>421.5</v>
      </c>
      <c r="I23" s="6"/>
    </row>
    <row r="24" spans="1:9" s="10" customFormat="1" ht="16.5" customHeight="1" x14ac:dyDescent="0.25">
      <c r="A24" s="11">
        <v>41663</v>
      </c>
      <c r="B24" s="11" t="s">
        <v>50</v>
      </c>
      <c r="C24" s="14" t="s">
        <v>48</v>
      </c>
      <c r="D24" s="15" t="s">
        <v>36</v>
      </c>
      <c r="E24" s="17" t="s">
        <v>49</v>
      </c>
      <c r="F24" s="13"/>
      <c r="G24" s="13">
        <v>16.899999999999999</v>
      </c>
      <c r="H24" s="16">
        <f t="shared" si="1"/>
        <v>404.6</v>
      </c>
      <c r="I24" s="6"/>
    </row>
    <row r="25" spans="1:9" s="10" customFormat="1" ht="17.25" customHeight="1" x14ac:dyDescent="0.25">
      <c r="A25" s="11">
        <v>41663</v>
      </c>
      <c r="B25" s="11" t="s">
        <v>51</v>
      </c>
      <c r="C25" s="14" t="s">
        <v>32</v>
      </c>
      <c r="D25" s="15" t="s">
        <v>33</v>
      </c>
      <c r="E25" s="17" t="s">
        <v>34</v>
      </c>
      <c r="F25" s="13"/>
      <c r="G25" s="13">
        <v>40</v>
      </c>
      <c r="H25" s="16">
        <f>H24+F25-G25</f>
        <v>364.6</v>
      </c>
      <c r="I25" s="6"/>
    </row>
    <row r="26" spans="1:9" s="10" customFormat="1" ht="25.5" x14ac:dyDescent="0.25">
      <c r="A26" s="11">
        <v>41663</v>
      </c>
      <c r="B26" s="11" t="s">
        <v>54</v>
      </c>
      <c r="C26" s="14" t="s">
        <v>52</v>
      </c>
      <c r="D26" s="15" t="s">
        <v>36</v>
      </c>
      <c r="E26" s="17" t="s">
        <v>53</v>
      </c>
      <c r="F26" s="13"/>
      <c r="G26" s="13">
        <v>90</v>
      </c>
      <c r="H26" s="16">
        <f t="shared" si="1"/>
        <v>274.60000000000002</v>
      </c>
      <c r="I26" s="6"/>
    </row>
    <row r="27" spans="1:9" s="10" customFormat="1" ht="16.5" customHeight="1" x14ac:dyDescent="0.25">
      <c r="A27" s="11">
        <v>41663</v>
      </c>
      <c r="B27" s="11" t="s">
        <v>56</v>
      </c>
      <c r="C27" s="14" t="s">
        <v>59</v>
      </c>
      <c r="D27" s="15" t="s">
        <v>60</v>
      </c>
      <c r="E27" s="17" t="s">
        <v>61</v>
      </c>
      <c r="F27" s="13"/>
      <c r="G27" s="13">
        <v>12</v>
      </c>
      <c r="H27" s="16">
        <f t="shared" si="1"/>
        <v>262.60000000000002</v>
      </c>
      <c r="I27" s="6"/>
    </row>
    <row r="28" spans="1:9" s="10" customFormat="1" ht="16.5" customHeight="1" x14ac:dyDescent="0.25">
      <c r="A28" s="11">
        <v>41666</v>
      </c>
      <c r="B28" s="11" t="s">
        <v>57</v>
      </c>
      <c r="C28" s="6" t="s">
        <v>32</v>
      </c>
      <c r="D28" s="15" t="s">
        <v>33</v>
      </c>
      <c r="E28" s="12" t="s">
        <v>34</v>
      </c>
      <c r="F28" s="13"/>
      <c r="G28" s="13">
        <v>40</v>
      </c>
      <c r="H28" s="16">
        <f t="shared" si="1"/>
        <v>222.60000000000002</v>
      </c>
      <c r="I28" s="6"/>
    </row>
    <row r="29" spans="1:9" s="10" customFormat="1" ht="16.5" customHeight="1" x14ac:dyDescent="0.25">
      <c r="A29" s="11">
        <v>41666</v>
      </c>
      <c r="B29" s="11" t="s">
        <v>58</v>
      </c>
      <c r="C29" s="14" t="s">
        <v>62</v>
      </c>
      <c r="D29" s="15" t="s">
        <v>36</v>
      </c>
      <c r="E29" s="17" t="s">
        <v>63</v>
      </c>
      <c r="F29" s="13"/>
      <c r="G29" s="13">
        <v>120</v>
      </c>
      <c r="H29" s="16">
        <f t="shared" si="1"/>
        <v>102.60000000000002</v>
      </c>
      <c r="I29" s="6"/>
    </row>
    <row r="30" spans="1:9" s="10" customFormat="1" ht="16.5" customHeight="1" x14ac:dyDescent="0.25">
      <c r="A30" s="11">
        <v>41669</v>
      </c>
      <c r="B30" s="11" t="s">
        <v>64</v>
      </c>
      <c r="C30" s="14" t="s">
        <v>32</v>
      </c>
      <c r="D30" s="15" t="s">
        <v>33</v>
      </c>
      <c r="E30" s="17" t="s">
        <v>34</v>
      </c>
      <c r="F30" s="13"/>
      <c r="G30" s="13">
        <v>50</v>
      </c>
      <c r="H30" s="16">
        <f t="shared" si="1"/>
        <v>52.600000000000023</v>
      </c>
      <c r="I30" s="6"/>
    </row>
    <row r="31" spans="1:9" s="10" customFormat="1" ht="16.5" customHeight="1" x14ac:dyDescent="0.25">
      <c r="A31" s="5"/>
      <c r="B31" s="5"/>
      <c r="C31" s="6"/>
      <c r="D31" s="7"/>
      <c r="E31" s="12"/>
      <c r="F31" s="8"/>
      <c r="G31" s="8"/>
      <c r="H31" s="16"/>
      <c r="I31" s="6"/>
    </row>
    <row r="32" spans="1:9" s="10" customFormat="1" ht="16.5" customHeight="1" x14ac:dyDescent="0.25">
      <c r="A32" s="5"/>
      <c r="B32" s="5"/>
      <c r="C32" s="6"/>
      <c r="D32" s="7"/>
      <c r="E32" s="12"/>
      <c r="F32" s="8"/>
      <c r="G32" s="8"/>
      <c r="H32" s="16"/>
      <c r="I32" s="6"/>
    </row>
    <row r="33" spans="1:9" s="10" customFormat="1" ht="16.5" customHeight="1" x14ac:dyDescent="0.25">
      <c r="A33" s="5"/>
      <c r="B33" s="5"/>
      <c r="C33" s="6"/>
      <c r="D33" s="7"/>
      <c r="E33" s="12"/>
      <c r="F33" s="8"/>
      <c r="G33" s="8"/>
      <c r="H33" s="9"/>
      <c r="I33" s="6"/>
    </row>
    <row r="34" spans="1:9" s="10" customFormat="1" ht="16.5" customHeight="1" x14ac:dyDescent="0.25">
      <c r="A34" s="5"/>
      <c r="B34" s="5"/>
      <c r="C34" s="6"/>
      <c r="D34" s="7"/>
      <c r="E34" s="6"/>
      <c r="F34" s="8"/>
      <c r="G34" s="8"/>
      <c r="H34" s="9"/>
      <c r="I34" s="6"/>
    </row>
    <row r="35" spans="1:9" s="22" customFormat="1" ht="16.5" customHeight="1" thickBot="1" x14ac:dyDescent="0.3">
      <c r="A35" s="18"/>
      <c r="B35" s="18"/>
      <c r="C35" s="19"/>
      <c r="D35" s="20"/>
      <c r="E35" s="19" t="s">
        <v>17</v>
      </c>
      <c r="F35" s="21"/>
      <c r="G35" s="21">
        <f>SUM(G9:G33)</f>
        <v>843.4</v>
      </c>
      <c r="H35" s="19"/>
      <c r="I35" s="19"/>
    </row>
    <row r="36" spans="1:9" s="23" customFormat="1" ht="12.75" x14ac:dyDescent="0.2"/>
    <row r="38" spans="1:9" x14ac:dyDescent="0.2">
      <c r="A38" s="24" t="s">
        <v>18</v>
      </c>
      <c r="B38" s="25"/>
      <c r="C38" s="25"/>
    </row>
    <row r="39" spans="1:9" x14ac:dyDescent="0.2">
      <c r="A39" s="25"/>
      <c r="B39" s="25"/>
      <c r="C39" s="26"/>
    </row>
    <row r="40" spans="1:9" x14ac:dyDescent="0.2">
      <c r="A40" s="25"/>
      <c r="B40" s="25"/>
      <c r="C40" s="25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workbookViewId="0">
      <selection activeCell="C21" sqref="C21:E21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292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227</v>
      </c>
      <c r="D9" s="7"/>
      <c r="E9" s="6"/>
      <c r="F9" s="8"/>
      <c r="G9" s="8"/>
      <c r="H9" s="9">
        <f>'Sept''14'!H24</f>
        <v>250.59999999999988</v>
      </c>
      <c r="I9" s="6"/>
    </row>
    <row r="10" spans="1:9" s="10" customFormat="1" ht="18" customHeight="1" x14ac:dyDescent="0.25">
      <c r="A10" s="5">
        <v>41913</v>
      </c>
      <c r="B10" s="11" t="s">
        <v>280</v>
      </c>
      <c r="C10" s="6" t="s">
        <v>14</v>
      </c>
      <c r="D10" s="7" t="s">
        <v>15</v>
      </c>
      <c r="E10" s="12" t="s">
        <v>16</v>
      </c>
      <c r="F10" s="13">
        <v>249.4</v>
      </c>
      <c r="G10" s="8"/>
      <c r="H10" s="9">
        <f>H9+F10-G10</f>
        <v>499.99999999999989</v>
      </c>
      <c r="I10" s="6"/>
    </row>
    <row r="11" spans="1:9" s="10" customFormat="1" ht="17.25" customHeight="1" x14ac:dyDescent="0.25">
      <c r="A11" s="11">
        <v>41918</v>
      </c>
      <c r="B11" s="11" t="s">
        <v>281</v>
      </c>
      <c r="C11" s="14" t="s">
        <v>293</v>
      </c>
      <c r="D11" s="7" t="s">
        <v>15</v>
      </c>
      <c r="E11" s="17" t="s">
        <v>16</v>
      </c>
      <c r="F11" s="13"/>
      <c r="G11" s="13">
        <v>5</v>
      </c>
      <c r="H11" s="16">
        <f t="shared" ref="H11:H13" si="0">H10+F11-G11</f>
        <v>494.99999999999989</v>
      </c>
      <c r="I11" s="6" t="s">
        <v>294</v>
      </c>
    </row>
    <row r="12" spans="1:9" s="10" customFormat="1" ht="17.25" customHeight="1" x14ac:dyDescent="0.25">
      <c r="A12" s="11">
        <v>41919</v>
      </c>
      <c r="B12" s="11" t="s">
        <v>282</v>
      </c>
      <c r="C12" s="14" t="s">
        <v>295</v>
      </c>
      <c r="D12" s="15" t="s">
        <v>236</v>
      </c>
      <c r="E12" s="17" t="s">
        <v>16</v>
      </c>
      <c r="F12" s="13"/>
      <c r="G12" s="13">
        <v>13.2</v>
      </c>
      <c r="H12" s="16">
        <f t="shared" si="0"/>
        <v>481.7999999999999</v>
      </c>
      <c r="I12" s="6" t="s">
        <v>297</v>
      </c>
    </row>
    <row r="13" spans="1:9" s="10" customFormat="1" ht="17.25" customHeight="1" x14ac:dyDescent="0.25">
      <c r="A13" s="11">
        <v>41920</v>
      </c>
      <c r="B13" s="11" t="s">
        <v>283</v>
      </c>
      <c r="C13" s="14" t="s">
        <v>296</v>
      </c>
      <c r="D13" s="15" t="s">
        <v>236</v>
      </c>
      <c r="E13" s="17" t="s">
        <v>34</v>
      </c>
      <c r="F13" s="13"/>
      <c r="G13" s="13">
        <v>5</v>
      </c>
      <c r="H13" s="16">
        <f t="shared" si="0"/>
        <v>476.7999999999999</v>
      </c>
      <c r="I13" s="28" t="s">
        <v>298</v>
      </c>
    </row>
    <row r="14" spans="1:9" s="10" customFormat="1" ht="17.25" customHeight="1" x14ac:dyDescent="0.25">
      <c r="A14" s="11">
        <v>41925</v>
      </c>
      <c r="B14" s="11" t="s">
        <v>284</v>
      </c>
      <c r="C14" s="14" t="s">
        <v>32</v>
      </c>
      <c r="D14" s="7" t="s">
        <v>236</v>
      </c>
      <c r="E14" s="17" t="s">
        <v>34</v>
      </c>
      <c r="F14" s="13"/>
      <c r="G14" s="13">
        <v>50</v>
      </c>
      <c r="H14" s="16">
        <f>H13+F14-G14</f>
        <v>426.7999999999999</v>
      </c>
      <c r="I14" s="28" t="s">
        <v>299</v>
      </c>
    </row>
    <row r="15" spans="1:9" s="10" customFormat="1" ht="17.25" customHeight="1" x14ac:dyDescent="0.25">
      <c r="A15" s="11">
        <v>41926</v>
      </c>
      <c r="B15" s="11" t="s">
        <v>285</v>
      </c>
      <c r="C15" s="14" t="s">
        <v>300</v>
      </c>
      <c r="D15" s="15" t="s">
        <v>236</v>
      </c>
      <c r="E15" s="17" t="s">
        <v>301</v>
      </c>
      <c r="F15" s="13"/>
      <c r="G15" s="13">
        <v>30</v>
      </c>
      <c r="H15" s="16">
        <f t="shared" ref="H15:H20" si="1">H14+F15-G15</f>
        <v>396.7999999999999</v>
      </c>
      <c r="I15" s="6" t="s">
        <v>302</v>
      </c>
    </row>
    <row r="16" spans="1:9" s="10" customFormat="1" ht="16.5" customHeight="1" x14ac:dyDescent="0.25">
      <c r="A16" s="11">
        <v>41926</v>
      </c>
      <c r="B16" s="11" t="s">
        <v>286</v>
      </c>
      <c r="C16" s="14" t="s">
        <v>303</v>
      </c>
      <c r="D16" s="15" t="s">
        <v>36</v>
      </c>
      <c r="E16" s="17" t="s">
        <v>16</v>
      </c>
      <c r="F16" s="13"/>
      <c r="G16" s="13">
        <v>6</v>
      </c>
      <c r="H16" s="16">
        <f t="shared" si="1"/>
        <v>390.7999999999999</v>
      </c>
      <c r="I16" s="28" t="s">
        <v>304</v>
      </c>
    </row>
    <row r="17" spans="1:9" s="10" customFormat="1" ht="16.5" customHeight="1" x14ac:dyDescent="0.25">
      <c r="A17" s="11">
        <v>41928</v>
      </c>
      <c r="B17" s="11" t="s">
        <v>287</v>
      </c>
      <c r="C17" s="14" t="s">
        <v>305</v>
      </c>
      <c r="D17" s="7" t="s">
        <v>36</v>
      </c>
      <c r="E17" s="17" t="s">
        <v>16</v>
      </c>
      <c r="F17" s="13"/>
      <c r="G17" s="13">
        <v>75</v>
      </c>
      <c r="H17" s="16">
        <f t="shared" si="1"/>
        <v>315.7999999999999</v>
      </c>
      <c r="I17" s="28" t="s">
        <v>306</v>
      </c>
    </row>
    <row r="18" spans="1:9" s="10" customFormat="1" ht="16.5" customHeight="1" x14ac:dyDescent="0.25">
      <c r="A18" s="11">
        <v>41932</v>
      </c>
      <c r="B18" s="11" t="s">
        <v>288</v>
      </c>
      <c r="C18" s="14" t="s">
        <v>307</v>
      </c>
      <c r="D18" s="7" t="s">
        <v>236</v>
      </c>
      <c r="E18" s="17" t="s">
        <v>34</v>
      </c>
      <c r="F18" s="13"/>
      <c r="G18" s="13">
        <v>8</v>
      </c>
      <c r="H18" s="16">
        <f t="shared" si="1"/>
        <v>307.7999999999999</v>
      </c>
      <c r="I18" s="28" t="s">
        <v>309</v>
      </c>
    </row>
    <row r="19" spans="1:9" s="10" customFormat="1" ht="18" customHeight="1" x14ac:dyDescent="0.25">
      <c r="A19" s="11"/>
      <c r="B19" s="11"/>
      <c r="C19" s="14" t="s">
        <v>32</v>
      </c>
      <c r="D19" s="7" t="s">
        <v>236</v>
      </c>
      <c r="E19" s="17" t="s">
        <v>34</v>
      </c>
      <c r="F19" s="13"/>
      <c r="G19" s="13">
        <v>40</v>
      </c>
      <c r="H19" s="16">
        <f t="shared" si="1"/>
        <v>267.7999999999999</v>
      </c>
      <c r="I19" s="28" t="s">
        <v>310</v>
      </c>
    </row>
    <row r="20" spans="1:9" s="10" customFormat="1" ht="17.25" customHeight="1" x14ac:dyDescent="0.25">
      <c r="A20" s="11">
        <v>41935</v>
      </c>
      <c r="B20" s="11" t="s">
        <v>289</v>
      </c>
      <c r="C20" s="14" t="s">
        <v>32</v>
      </c>
      <c r="D20" s="7" t="s">
        <v>236</v>
      </c>
      <c r="E20" s="17" t="s">
        <v>34</v>
      </c>
      <c r="F20" s="13"/>
      <c r="G20" s="13">
        <v>40</v>
      </c>
      <c r="H20" s="16">
        <f t="shared" si="1"/>
        <v>227.7999999999999</v>
      </c>
      <c r="I20" s="28" t="s">
        <v>311</v>
      </c>
    </row>
    <row r="21" spans="1:9" s="10" customFormat="1" ht="16.5" customHeight="1" x14ac:dyDescent="0.25">
      <c r="A21" s="11">
        <v>41942</v>
      </c>
      <c r="B21" s="11" t="s">
        <v>290</v>
      </c>
      <c r="C21" s="6" t="s">
        <v>312</v>
      </c>
      <c r="D21" s="7" t="s">
        <v>313</v>
      </c>
      <c r="E21" s="12" t="s">
        <v>241</v>
      </c>
      <c r="F21" s="13"/>
      <c r="G21" s="13">
        <v>73.5</v>
      </c>
      <c r="H21" s="16">
        <f>H20+F21-G21</f>
        <v>154.2999999999999</v>
      </c>
      <c r="I21" s="28" t="s">
        <v>314</v>
      </c>
    </row>
    <row r="22" spans="1:9" s="10" customFormat="1" ht="17.25" customHeight="1" x14ac:dyDescent="0.25">
      <c r="A22" s="11"/>
      <c r="B22" s="11"/>
      <c r="C22" s="6"/>
      <c r="D22" s="7"/>
      <c r="E22" s="12"/>
      <c r="F22" s="13"/>
      <c r="G22" s="13"/>
      <c r="H22" s="16"/>
      <c r="I22" s="6"/>
    </row>
    <row r="23" spans="1:9" s="10" customFormat="1" ht="16.5" customHeight="1" x14ac:dyDescent="0.25">
      <c r="A23" s="11"/>
      <c r="B23" s="11"/>
      <c r="C23" s="14"/>
      <c r="D23" s="15"/>
      <c r="E23" s="17"/>
      <c r="F23" s="13"/>
      <c r="G23" s="13"/>
      <c r="H23" s="16"/>
      <c r="I23" s="6"/>
    </row>
    <row r="24" spans="1:9" s="10" customFormat="1" ht="16.5" customHeight="1" x14ac:dyDescent="0.25">
      <c r="A24" s="11"/>
      <c r="B24" s="11"/>
      <c r="C24" s="14"/>
      <c r="D24" s="15"/>
      <c r="E24" s="17"/>
      <c r="F24" s="13"/>
      <c r="G24" s="13"/>
      <c r="H24" s="16"/>
      <c r="I24" s="6"/>
    </row>
    <row r="25" spans="1:9" s="10" customFormat="1" ht="16.5" customHeight="1" x14ac:dyDescent="0.25">
      <c r="A25" s="11"/>
      <c r="B25" s="11"/>
      <c r="C25" s="14"/>
      <c r="D25" s="15"/>
      <c r="E25" s="17"/>
      <c r="F25" s="13"/>
      <c r="G25" s="13"/>
      <c r="H25" s="16"/>
      <c r="I25" s="6"/>
    </row>
    <row r="26" spans="1:9" s="10" customFormat="1" ht="17.25" customHeight="1" x14ac:dyDescent="0.25">
      <c r="A26" s="11"/>
      <c r="B26" s="11"/>
      <c r="C26" s="14"/>
      <c r="D26" s="15"/>
      <c r="E26" s="12"/>
      <c r="F26" s="13"/>
      <c r="G26" s="13"/>
      <c r="H26" s="16"/>
      <c r="I26" s="6"/>
    </row>
    <row r="27" spans="1:9" s="10" customFormat="1" ht="15.75" customHeight="1" x14ac:dyDescent="0.25">
      <c r="A27" s="11"/>
      <c r="B27" s="11"/>
      <c r="C27" s="14"/>
      <c r="D27" s="15"/>
      <c r="E27" s="17"/>
      <c r="F27" s="13"/>
      <c r="G27" s="13"/>
      <c r="H27" s="16"/>
      <c r="I27" s="6"/>
    </row>
    <row r="28" spans="1:9" s="10" customFormat="1" ht="16.5" customHeight="1" x14ac:dyDescent="0.25">
      <c r="A28" s="11"/>
      <c r="B28" s="11"/>
      <c r="C28" s="14"/>
      <c r="D28" s="15"/>
      <c r="E28" s="17"/>
      <c r="F28" s="13"/>
      <c r="G28" s="13"/>
      <c r="H28" s="16"/>
      <c r="I28" s="6"/>
    </row>
    <row r="29" spans="1:9" s="10" customFormat="1" ht="16.5" customHeight="1" x14ac:dyDescent="0.25">
      <c r="A29" s="5"/>
      <c r="B29" s="5"/>
      <c r="C29" s="6"/>
      <c r="D29" s="7"/>
      <c r="E29" s="12"/>
      <c r="F29" s="8"/>
      <c r="G29" s="8"/>
      <c r="H29" s="9"/>
      <c r="I29" s="6"/>
    </row>
    <row r="30" spans="1:9" s="10" customFormat="1" ht="16.5" customHeight="1" x14ac:dyDescent="0.25">
      <c r="A30" s="5"/>
      <c r="B30" s="5"/>
      <c r="C30" s="6"/>
      <c r="D30" s="7"/>
      <c r="E30" s="6"/>
      <c r="F30" s="8"/>
      <c r="G30" s="8"/>
      <c r="H30" s="9"/>
      <c r="I30" s="6"/>
    </row>
    <row r="31" spans="1:9" s="22" customFormat="1" ht="16.5" customHeight="1" thickBot="1" x14ac:dyDescent="0.3">
      <c r="A31" s="18"/>
      <c r="B31" s="18"/>
      <c r="C31" s="19"/>
      <c r="D31" s="20"/>
      <c r="E31" s="19" t="s">
        <v>17</v>
      </c>
      <c r="F31" s="21"/>
      <c r="G31" s="21">
        <f>SUM(G9:G29)</f>
        <v>345.7</v>
      </c>
      <c r="H31" s="19"/>
      <c r="I31" s="19"/>
    </row>
    <row r="32" spans="1:9" s="23" customFormat="1" ht="12.75" x14ac:dyDescent="0.2"/>
    <row r="33" spans="1:7" x14ac:dyDescent="0.2">
      <c r="G33" s="27"/>
    </row>
    <row r="34" spans="1:7" x14ac:dyDescent="0.2">
      <c r="A34" s="24" t="s">
        <v>18</v>
      </c>
      <c r="B34" s="25"/>
      <c r="C34" s="25"/>
    </row>
    <row r="35" spans="1:7" x14ac:dyDescent="0.2">
      <c r="A35" s="25"/>
      <c r="B35" s="25"/>
      <c r="C35" s="26"/>
    </row>
    <row r="36" spans="1:7" x14ac:dyDescent="0.2">
      <c r="A36" s="25"/>
      <c r="B36" s="25"/>
      <c r="C36" s="25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workbookViewId="0">
      <selection activeCell="E36" sqref="E36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315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227</v>
      </c>
      <c r="D9" s="7"/>
      <c r="E9" s="6"/>
      <c r="F9" s="8"/>
      <c r="G9" s="8"/>
      <c r="H9" s="9">
        <f>'Oct''14'!H21</f>
        <v>154.2999999999999</v>
      </c>
      <c r="I9" s="6"/>
    </row>
    <row r="10" spans="1:9" s="10" customFormat="1" ht="18" customHeight="1" x14ac:dyDescent="0.25">
      <c r="A10" s="5">
        <v>41944</v>
      </c>
      <c r="B10" s="11" t="s">
        <v>316</v>
      </c>
      <c r="C10" s="6" t="s">
        <v>14</v>
      </c>
      <c r="D10" s="7" t="s">
        <v>15</v>
      </c>
      <c r="E10" s="12" t="s">
        <v>16</v>
      </c>
      <c r="F10" s="13">
        <v>345.7</v>
      </c>
      <c r="G10" s="8"/>
      <c r="H10" s="9">
        <f>H9+F10-G10</f>
        <v>499.99999999999989</v>
      </c>
      <c r="I10" s="6"/>
    </row>
    <row r="11" spans="1:9" s="10" customFormat="1" ht="17.25" customHeight="1" x14ac:dyDescent="0.25">
      <c r="A11" s="11">
        <v>41946</v>
      </c>
      <c r="B11" s="11" t="s">
        <v>291</v>
      </c>
      <c r="C11" s="14" t="s">
        <v>116</v>
      </c>
      <c r="D11" s="15" t="s">
        <v>46</v>
      </c>
      <c r="E11" s="17" t="s">
        <v>120</v>
      </c>
      <c r="F11" s="13"/>
      <c r="G11" s="13">
        <v>38</v>
      </c>
      <c r="H11" s="16">
        <f t="shared" ref="H11:H13" si="0">H10+F11-G11</f>
        <v>461.99999999999989</v>
      </c>
      <c r="I11" s="6"/>
    </row>
    <row r="12" spans="1:9" s="10" customFormat="1" ht="17.25" customHeight="1" x14ac:dyDescent="0.25">
      <c r="A12" s="11">
        <v>41948</v>
      </c>
      <c r="B12" s="11" t="s">
        <v>308</v>
      </c>
      <c r="C12" s="14" t="s">
        <v>219</v>
      </c>
      <c r="D12" s="15" t="s">
        <v>236</v>
      </c>
      <c r="E12" s="17" t="s">
        <v>317</v>
      </c>
      <c r="F12" s="13"/>
      <c r="G12" s="13">
        <v>6</v>
      </c>
      <c r="H12" s="16">
        <f t="shared" si="0"/>
        <v>455.99999999999989</v>
      </c>
      <c r="I12" s="6"/>
    </row>
    <row r="13" spans="1:9" s="10" customFormat="1" ht="17.25" customHeight="1" x14ac:dyDescent="0.25">
      <c r="A13" s="11">
        <v>41953</v>
      </c>
      <c r="B13" s="11" t="s">
        <v>318</v>
      </c>
      <c r="C13" s="14" t="s">
        <v>32</v>
      </c>
      <c r="D13" s="7" t="s">
        <v>236</v>
      </c>
      <c r="E13" s="17" t="s">
        <v>34</v>
      </c>
      <c r="F13" s="13"/>
      <c r="G13" s="13">
        <v>40</v>
      </c>
      <c r="H13" s="16">
        <f t="shared" si="0"/>
        <v>415.99999999999989</v>
      </c>
      <c r="I13" s="28"/>
    </row>
    <row r="14" spans="1:9" s="10" customFormat="1" ht="17.25" customHeight="1" x14ac:dyDescent="0.25">
      <c r="A14" s="11"/>
      <c r="B14" s="11" t="s">
        <v>318</v>
      </c>
      <c r="C14" s="14" t="s">
        <v>307</v>
      </c>
      <c r="D14" s="15" t="s">
        <v>236</v>
      </c>
      <c r="E14" s="17" t="s">
        <v>34</v>
      </c>
      <c r="F14" s="13"/>
      <c r="G14" s="13">
        <v>10</v>
      </c>
      <c r="H14" s="16">
        <f>H13+F14-G14</f>
        <v>405.99999999999989</v>
      </c>
      <c r="I14" s="28"/>
    </row>
    <row r="15" spans="1:9" s="10" customFormat="1" ht="17.25" customHeight="1" x14ac:dyDescent="0.25">
      <c r="A15" s="11">
        <v>41955</v>
      </c>
      <c r="B15" s="11" t="s">
        <v>319</v>
      </c>
      <c r="C15" s="14" t="s">
        <v>326</v>
      </c>
      <c r="D15" s="15" t="s">
        <v>327</v>
      </c>
      <c r="E15" s="17" t="s">
        <v>55</v>
      </c>
      <c r="F15" s="13"/>
      <c r="G15" s="13">
        <v>20</v>
      </c>
      <c r="H15" s="16">
        <f t="shared" ref="H15:H20" si="1">H14+F15-G15</f>
        <v>385.99999999999989</v>
      </c>
      <c r="I15" s="6"/>
    </row>
    <row r="16" spans="1:9" s="10" customFormat="1" ht="16.5" customHeight="1" x14ac:dyDescent="0.25">
      <c r="A16" s="11">
        <v>41963</v>
      </c>
      <c r="B16" s="11" t="s">
        <v>320</v>
      </c>
      <c r="C16" s="14" t="s">
        <v>219</v>
      </c>
      <c r="D16" s="15" t="s">
        <v>46</v>
      </c>
      <c r="E16" s="17" t="s">
        <v>328</v>
      </c>
      <c r="F16" s="13"/>
      <c r="G16" s="13">
        <v>43.8</v>
      </c>
      <c r="H16" s="16">
        <f t="shared" si="1"/>
        <v>342.19999999999987</v>
      </c>
      <c r="I16" s="28"/>
    </row>
    <row r="17" spans="1:9" s="10" customFormat="1" ht="16.5" customHeight="1" x14ac:dyDescent="0.25">
      <c r="A17" s="11">
        <v>41961</v>
      </c>
      <c r="B17" s="11" t="s">
        <v>321</v>
      </c>
      <c r="C17" s="14" t="s">
        <v>219</v>
      </c>
      <c r="D17" s="7" t="s">
        <v>36</v>
      </c>
      <c r="E17" s="17" t="s">
        <v>329</v>
      </c>
      <c r="F17" s="13"/>
      <c r="G17" s="13">
        <v>6.8</v>
      </c>
      <c r="H17" s="16">
        <f t="shared" si="1"/>
        <v>335.39999999999986</v>
      </c>
      <c r="I17" s="28"/>
    </row>
    <row r="18" spans="1:9" s="10" customFormat="1" ht="16.5" customHeight="1" x14ac:dyDescent="0.25">
      <c r="A18" s="11">
        <v>41969</v>
      </c>
      <c r="B18" s="11" t="s">
        <v>322</v>
      </c>
      <c r="C18" s="14" t="s">
        <v>330</v>
      </c>
      <c r="D18" s="7" t="s">
        <v>36</v>
      </c>
      <c r="E18" s="17" t="s">
        <v>331</v>
      </c>
      <c r="F18" s="13"/>
      <c r="G18" s="13">
        <v>11</v>
      </c>
      <c r="H18" s="16">
        <f t="shared" si="1"/>
        <v>324.39999999999986</v>
      </c>
      <c r="I18" s="28"/>
    </row>
    <row r="19" spans="1:9" s="10" customFormat="1" ht="18" customHeight="1" x14ac:dyDescent="0.25">
      <c r="A19" s="11">
        <v>41969</v>
      </c>
      <c r="B19" s="11" t="s">
        <v>323</v>
      </c>
      <c r="C19" s="14" t="s">
        <v>332</v>
      </c>
      <c r="D19" s="7" t="s">
        <v>36</v>
      </c>
      <c r="E19" s="17" t="s">
        <v>333</v>
      </c>
      <c r="F19" s="13"/>
      <c r="G19" s="13">
        <v>80</v>
      </c>
      <c r="H19" s="16">
        <f t="shared" si="1"/>
        <v>244.39999999999986</v>
      </c>
      <c r="I19" s="28"/>
    </row>
    <row r="20" spans="1:9" s="10" customFormat="1" ht="17.25" customHeight="1" x14ac:dyDescent="0.25">
      <c r="A20" s="11">
        <v>41969</v>
      </c>
      <c r="B20" s="11" t="s">
        <v>324</v>
      </c>
      <c r="C20" s="14" t="s">
        <v>332</v>
      </c>
      <c r="D20" s="7" t="s">
        <v>36</v>
      </c>
      <c r="E20" s="17" t="s">
        <v>333</v>
      </c>
      <c r="F20" s="13"/>
      <c r="G20" s="13">
        <v>80</v>
      </c>
      <c r="H20" s="16">
        <f t="shared" si="1"/>
        <v>164.39999999999986</v>
      </c>
      <c r="I20" s="28"/>
    </row>
    <row r="21" spans="1:9" s="10" customFormat="1" ht="16.5" customHeight="1" x14ac:dyDescent="0.25">
      <c r="A21" s="11">
        <v>41970</v>
      </c>
      <c r="B21" s="11" t="s">
        <v>325</v>
      </c>
      <c r="C21" s="6" t="s">
        <v>334</v>
      </c>
      <c r="D21" s="7" t="s">
        <v>33</v>
      </c>
      <c r="E21" s="12" t="s">
        <v>55</v>
      </c>
      <c r="F21" s="13"/>
      <c r="G21" s="13">
        <v>35</v>
      </c>
      <c r="H21" s="16">
        <f>H20+F21-G21</f>
        <v>129.39999999999986</v>
      </c>
      <c r="I21" s="28"/>
    </row>
    <row r="22" spans="1:9" s="10" customFormat="1" ht="17.25" customHeight="1" x14ac:dyDescent="0.25">
      <c r="A22" s="11">
        <v>41971</v>
      </c>
      <c r="B22" s="11" t="s">
        <v>335</v>
      </c>
      <c r="C22" s="14" t="s">
        <v>32</v>
      </c>
      <c r="D22" s="7" t="s">
        <v>236</v>
      </c>
      <c r="E22" s="17" t="s">
        <v>34</v>
      </c>
      <c r="F22" s="13"/>
      <c r="G22" s="13">
        <v>40</v>
      </c>
      <c r="H22" s="16">
        <f t="shared" ref="H22" si="2">H21+F22-G22</f>
        <v>89.399999999999864</v>
      </c>
      <c r="I22" s="6"/>
    </row>
    <row r="23" spans="1:9" s="10" customFormat="1" ht="16.5" customHeight="1" x14ac:dyDescent="0.25">
      <c r="A23" s="11"/>
      <c r="B23" s="11"/>
      <c r="C23" s="14"/>
      <c r="D23" s="15"/>
      <c r="E23" s="17"/>
      <c r="F23" s="13"/>
      <c r="G23" s="13"/>
      <c r="H23" s="16"/>
      <c r="I23" s="6"/>
    </row>
    <row r="24" spans="1:9" s="10" customFormat="1" ht="16.5" customHeight="1" x14ac:dyDescent="0.25">
      <c r="A24" s="11"/>
      <c r="B24" s="11"/>
      <c r="C24" s="14"/>
      <c r="D24" s="15"/>
      <c r="E24" s="17"/>
      <c r="F24" s="13"/>
      <c r="G24" s="13"/>
      <c r="H24" s="16"/>
      <c r="I24" s="6"/>
    </row>
    <row r="25" spans="1:9" s="10" customFormat="1" ht="16.5" customHeight="1" x14ac:dyDescent="0.25">
      <c r="A25" s="11"/>
      <c r="B25" s="11"/>
      <c r="C25" s="14"/>
      <c r="D25" s="15"/>
      <c r="E25" s="17"/>
      <c r="F25" s="13"/>
      <c r="G25" s="13"/>
      <c r="H25" s="16"/>
      <c r="I25" s="6"/>
    </row>
    <row r="26" spans="1:9" s="10" customFormat="1" ht="17.25" customHeight="1" x14ac:dyDescent="0.25">
      <c r="A26" s="11"/>
      <c r="B26" s="11"/>
      <c r="C26" s="14"/>
      <c r="D26" s="15"/>
      <c r="E26" s="12"/>
      <c r="F26" s="13"/>
      <c r="G26" s="13"/>
      <c r="H26" s="16"/>
      <c r="I26" s="6"/>
    </row>
    <row r="27" spans="1:9" s="10" customFormat="1" ht="15.75" customHeight="1" x14ac:dyDescent="0.25">
      <c r="A27" s="11"/>
      <c r="B27" s="11"/>
      <c r="C27" s="14"/>
      <c r="D27" s="15"/>
      <c r="E27" s="17"/>
      <c r="F27" s="13"/>
      <c r="G27" s="13"/>
      <c r="H27" s="16"/>
      <c r="I27" s="6"/>
    </row>
    <row r="28" spans="1:9" s="10" customFormat="1" ht="16.5" customHeight="1" x14ac:dyDescent="0.25">
      <c r="A28" s="11"/>
      <c r="B28" s="11"/>
      <c r="C28" s="14"/>
      <c r="D28" s="15"/>
      <c r="E28" s="17"/>
      <c r="F28" s="13"/>
      <c r="G28" s="13"/>
      <c r="H28" s="16"/>
      <c r="I28" s="6"/>
    </row>
    <row r="29" spans="1:9" s="10" customFormat="1" ht="16.5" customHeight="1" x14ac:dyDescent="0.25">
      <c r="A29" s="5"/>
      <c r="B29" s="5"/>
      <c r="C29" s="6"/>
      <c r="D29" s="7"/>
      <c r="E29" s="12"/>
      <c r="F29" s="8"/>
      <c r="G29" s="8"/>
      <c r="H29" s="9"/>
      <c r="I29" s="6"/>
    </row>
    <row r="30" spans="1:9" s="10" customFormat="1" ht="16.5" customHeight="1" x14ac:dyDescent="0.25">
      <c r="A30" s="5"/>
      <c r="B30" s="5"/>
      <c r="C30" s="6"/>
      <c r="D30" s="7"/>
      <c r="E30" s="6"/>
      <c r="F30" s="8"/>
      <c r="G30" s="8"/>
      <c r="H30" s="9"/>
      <c r="I30" s="6"/>
    </row>
    <row r="31" spans="1:9" s="22" customFormat="1" ht="16.5" customHeight="1" thickBot="1" x14ac:dyDescent="0.3">
      <c r="A31" s="18"/>
      <c r="B31" s="18"/>
      <c r="C31" s="19"/>
      <c r="D31" s="20"/>
      <c r="E31" s="19" t="s">
        <v>17</v>
      </c>
      <c r="F31" s="21"/>
      <c r="G31" s="21">
        <f>SUM(G9:G29)</f>
        <v>410.6</v>
      </c>
      <c r="H31" s="19"/>
      <c r="I31" s="19"/>
    </row>
    <row r="32" spans="1:9" s="23" customFormat="1" ht="12.75" x14ac:dyDescent="0.2"/>
    <row r="33" spans="1:7" x14ac:dyDescent="0.2">
      <c r="G33" s="27"/>
    </row>
    <row r="34" spans="1:7" x14ac:dyDescent="0.2">
      <c r="A34" s="24" t="s">
        <v>18</v>
      </c>
      <c r="B34" s="25"/>
      <c r="C34" s="25"/>
    </row>
    <row r="35" spans="1:7" x14ac:dyDescent="0.2">
      <c r="A35" s="25"/>
      <c r="B35" s="25"/>
      <c r="C35" s="26"/>
    </row>
    <row r="36" spans="1:7" x14ac:dyDescent="0.2">
      <c r="A36" s="25"/>
      <c r="B36" s="25"/>
      <c r="C36" s="25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workbookViewId="0">
      <selection activeCell="E27" sqref="E27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336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227</v>
      </c>
      <c r="D9" s="7"/>
      <c r="E9" s="6"/>
      <c r="F9" s="8"/>
      <c r="G9" s="8"/>
      <c r="H9" s="9">
        <f>'Nov''14'!H22</f>
        <v>89.399999999999864</v>
      </c>
      <c r="I9" s="6"/>
    </row>
    <row r="10" spans="1:9" s="10" customFormat="1" ht="18" customHeight="1" x14ac:dyDescent="0.25">
      <c r="A10" s="5">
        <v>41974</v>
      </c>
      <c r="B10" s="11" t="s">
        <v>337</v>
      </c>
      <c r="C10" s="6" t="s">
        <v>14</v>
      </c>
      <c r="D10" s="7" t="s">
        <v>15</v>
      </c>
      <c r="E10" s="12" t="s">
        <v>16</v>
      </c>
      <c r="F10" s="13">
        <v>410.6</v>
      </c>
      <c r="G10" s="8"/>
      <c r="H10" s="9">
        <f>H9+F10-G10</f>
        <v>499.99999999999989</v>
      </c>
      <c r="I10" s="6"/>
    </row>
    <row r="11" spans="1:9" s="10" customFormat="1" ht="17.25" customHeight="1" x14ac:dyDescent="0.25">
      <c r="A11" s="11">
        <v>41975</v>
      </c>
      <c r="B11" s="11" t="s">
        <v>338</v>
      </c>
      <c r="C11" s="14" t="s">
        <v>351</v>
      </c>
      <c r="D11" s="15" t="s">
        <v>15</v>
      </c>
      <c r="E11" s="17" t="s">
        <v>16</v>
      </c>
      <c r="F11" s="13"/>
      <c r="G11" s="13">
        <v>11.7</v>
      </c>
      <c r="H11" s="16">
        <f t="shared" ref="H11:H13" si="0">H10+F11-G11</f>
        <v>488.2999999999999</v>
      </c>
      <c r="I11" s="6"/>
    </row>
    <row r="12" spans="1:9" s="10" customFormat="1" ht="17.25" customHeight="1" x14ac:dyDescent="0.25">
      <c r="A12" s="11">
        <v>41975</v>
      </c>
      <c r="B12" s="11" t="s">
        <v>339</v>
      </c>
      <c r="C12" s="14" t="s">
        <v>296</v>
      </c>
      <c r="D12" s="15" t="s">
        <v>236</v>
      </c>
      <c r="E12" s="17" t="s">
        <v>34</v>
      </c>
      <c r="F12" s="13"/>
      <c r="G12" s="13">
        <v>5</v>
      </c>
      <c r="H12" s="16">
        <f t="shared" si="0"/>
        <v>483.2999999999999</v>
      </c>
      <c r="I12" s="6"/>
    </row>
    <row r="13" spans="1:9" s="10" customFormat="1" ht="17.25" customHeight="1" x14ac:dyDescent="0.25">
      <c r="A13" s="11">
        <v>41981</v>
      </c>
      <c r="B13" s="11" t="s">
        <v>340</v>
      </c>
      <c r="C13" s="14" t="s">
        <v>32</v>
      </c>
      <c r="D13" s="7" t="s">
        <v>236</v>
      </c>
      <c r="E13" s="17" t="s">
        <v>34</v>
      </c>
      <c r="F13" s="13"/>
      <c r="G13" s="13">
        <v>50</v>
      </c>
      <c r="H13" s="16">
        <f t="shared" si="0"/>
        <v>433.2999999999999</v>
      </c>
      <c r="I13" s="28"/>
    </row>
    <row r="14" spans="1:9" s="10" customFormat="1" ht="17.25" customHeight="1" x14ac:dyDescent="0.25">
      <c r="A14" s="11">
        <v>41983</v>
      </c>
      <c r="B14" s="11" t="s">
        <v>341</v>
      </c>
      <c r="C14" s="14" t="s">
        <v>32</v>
      </c>
      <c r="D14" s="7" t="s">
        <v>236</v>
      </c>
      <c r="E14" s="17" t="s">
        <v>34</v>
      </c>
      <c r="F14" s="13"/>
      <c r="G14" s="13">
        <v>40</v>
      </c>
      <c r="H14" s="16">
        <f>H13+F14-G14</f>
        <v>393.2999999999999</v>
      </c>
      <c r="I14" s="28"/>
    </row>
    <row r="15" spans="1:9" s="10" customFormat="1" ht="17.25" customHeight="1" x14ac:dyDescent="0.25">
      <c r="A15" s="11">
        <v>41984</v>
      </c>
      <c r="B15" s="11" t="s">
        <v>342</v>
      </c>
      <c r="C15" s="14" t="s">
        <v>352</v>
      </c>
      <c r="D15" s="15" t="s">
        <v>36</v>
      </c>
      <c r="E15" s="17" t="s">
        <v>16</v>
      </c>
      <c r="F15" s="13"/>
      <c r="G15" s="13">
        <v>2</v>
      </c>
      <c r="H15" s="16">
        <f t="shared" ref="H15:H20" si="1">H14+F15-G15</f>
        <v>391.2999999999999</v>
      </c>
      <c r="I15" s="6"/>
    </row>
    <row r="16" spans="1:9" s="10" customFormat="1" ht="16.5" customHeight="1" x14ac:dyDescent="0.25">
      <c r="A16" s="11">
        <v>41985</v>
      </c>
      <c r="B16" s="11" t="s">
        <v>343</v>
      </c>
      <c r="C16" s="14" t="s">
        <v>353</v>
      </c>
      <c r="D16" s="15" t="s">
        <v>36</v>
      </c>
      <c r="E16" s="17" t="s">
        <v>354</v>
      </c>
      <c r="F16" s="13"/>
      <c r="G16" s="13">
        <v>106</v>
      </c>
      <c r="H16" s="16">
        <f t="shared" si="1"/>
        <v>285.2999999999999</v>
      </c>
      <c r="I16" s="28"/>
    </row>
    <row r="17" spans="1:9" s="10" customFormat="1" ht="16.5" customHeight="1" x14ac:dyDescent="0.25">
      <c r="A17" s="11">
        <v>41988</v>
      </c>
      <c r="B17" s="11" t="s">
        <v>344</v>
      </c>
      <c r="C17" s="14" t="s">
        <v>296</v>
      </c>
      <c r="D17" s="7" t="s">
        <v>36</v>
      </c>
      <c r="E17" s="17" t="s">
        <v>34</v>
      </c>
      <c r="F17" s="13"/>
      <c r="G17" s="13">
        <v>4</v>
      </c>
      <c r="H17" s="16">
        <f t="shared" si="1"/>
        <v>281.2999999999999</v>
      </c>
      <c r="I17" s="28"/>
    </row>
    <row r="18" spans="1:9" s="10" customFormat="1" ht="16.5" customHeight="1" x14ac:dyDescent="0.25">
      <c r="A18" s="11"/>
      <c r="B18" s="11"/>
      <c r="C18" s="14" t="s">
        <v>32</v>
      </c>
      <c r="D18" s="7" t="s">
        <v>236</v>
      </c>
      <c r="E18" s="17" t="s">
        <v>34</v>
      </c>
      <c r="F18" s="13"/>
      <c r="G18" s="13">
        <v>50</v>
      </c>
      <c r="H18" s="16">
        <f t="shared" si="1"/>
        <v>231.2999999999999</v>
      </c>
      <c r="I18" s="28"/>
    </row>
    <row r="19" spans="1:9" s="10" customFormat="1" ht="18" customHeight="1" x14ac:dyDescent="0.25">
      <c r="A19" s="11">
        <v>41989</v>
      </c>
      <c r="B19" s="11" t="s">
        <v>345</v>
      </c>
      <c r="C19" s="6" t="s">
        <v>312</v>
      </c>
      <c r="D19" s="7" t="s">
        <v>355</v>
      </c>
      <c r="E19" s="12" t="s">
        <v>241</v>
      </c>
      <c r="F19" s="13"/>
      <c r="G19" s="13">
        <v>45</v>
      </c>
      <c r="H19" s="16">
        <f t="shared" si="1"/>
        <v>186.2999999999999</v>
      </c>
      <c r="I19" s="28"/>
    </row>
    <row r="20" spans="1:9" s="10" customFormat="1" ht="17.25" customHeight="1" x14ac:dyDescent="0.25">
      <c r="A20" s="11">
        <v>41989</v>
      </c>
      <c r="B20" s="11" t="s">
        <v>346</v>
      </c>
      <c r="C20" s="14" t="s">
        <v>200</v>
      </c>
      <c r="D20" s="7" t="s">
        <v>36</v>
      </c>
      <c r="E20" s="17" t="s">
        <v>16</v>
      </c>
      <c r="F20" s="13"/>
      <c r="G20" s="13">
        <v>25</v>
      </c>
      <c r="H20" s="16">
        <f t="shared" si="1"/>
        <v>161.2999999999999</v>
      </c>
      <c r="I20" s="28"/>
    </row>
    <row r="21" spans="1:9" s="10" customFormat="1" ht="16.5" customHeight="1" x14ac:dyDescent="0.25">
      <c r="A21" s="11">
        <v>41991</v>
      </c>
      <c r="B21" s="11" t="s">
        <v>347</v>
      </c>
      <c r="C21" s="14" t="s">
        <v>32</v>
      </c>
      <c r="D21" s="7" t="s">
        <v>236</v>
      </c>
      <c r="E21" s="17" t="s">
        <v>34</v>
      </c>
      <c r="F21" s="13"/>
      <c r="G21" s="13">
        <v>50</v>
      </c>
      <c r="H21" s="16">
        <f>H20+F21-G21</f>
        <v>111.2999999999999</v>
      </c>
      <c r="I21" s="28"/>
    </row>
    <row r="22" spans="1:9" s="10" customFormat="1" ht="17.25" customHeight="1" x14ac:dyDescent="0.25">
      <c r="A22" s="11">
        <v>41996</v>
      </c>
      <c r="B22" s="11" t="s">
        <v>348</v>
      </c>
      <c r="C22" s="6" t="s">
        <v>356</v>
      </c>
      <c r="D22" s="7" t="s">
        <v>36</v>
      </c>
      <c r="E22" s="17" t="s">
        <v>16</v>
      </c>
      <c r="F22" s="13"/>
      <c r="G22" s="13">
        <v>32.200000000000003</v>
      </c>
      <c r="H22" s="16">
        <f t="shared" ref="H22:H25" si="2">H21+F22-G22</f>
        <v>79.099999999999895</v>
      </c>
      <c r="I22" s="6"/>
    </row>
    <row r="23" spans="1:9" s="10" customFormat="1" ht="16.5" customHeight="1" x14ac:dyDescent="0.25">
      <c r="A23" s="11">
        <v>41999</v>
      </c>
      <c r="B23" s="11" t="s">
        <v>349</v>
      </c>
      <c r="C23" s="14" t="s">
        <v>32</v>
      </c>
      <c r="D23" s="7" t="s">
        <v>236</v>
      </c>
      <c r="E23" s="17" t="s">
        <v>34</v>
      </c>
      <c r="F23" s="13"/>
      <c r="G23" s="13">
        <v>40</v>
      </c>
      <c r="H23" s="16">
        <f t="shared" si="2"/>
        <v>39.099999999999895</v>
      </c>
      <c r="I23" s="6"/>
    </row>
    <row r="24" spans="1:9" s="10" customFormat="1" ht="16.5" customHeight="1" x14ac:dyDescent="0.25">
      <c r="A24" s="11">
        <v>42004</v>
      </c>
      <c r="B24" s="11" t="s">
        <v>358</v>
      </c>
      <c r="C24" s="6" t="s">
        <v>14</v>
      </c>
      <c r="D24" s="7" t="s">
        <v>15</v>
      </c>
      <c r="E24" s="12" t="s">
        <v>16</v>
      </c>
      <c r="F24" s="13">
        <v>460.9</v>
      </c>
      <c r="G24" s="13"/>
      <c r="H24" s="16">
        <f t="shared" si="2"/>
        <v>499.99999999999989</v>
      </c>
      <c r="I24" s="6"/>
    </row>
    <row r="25" spans="1:9" s="10" customFormat="1" ht="16.5" customHeight="1" x14ac:dyDescent="0.25">
      <c r="A25" s="11">
        <v>42004</v>
      </c>
      <c r="B25" s="11" t="s">
        <v>350</v>
      </c>
      <c r="C25" s="14" t="s">
        <v>357</v>
      </c>
      <c r="D25" s="7" t="s">
        <v>236</v>
      </c>
      <c r="E25" s="17" t="s">
        <v>34</v>
      </c>
      <c r="F25" s="13"/>
      <c r="G25" s="13">
        <v>50</v>
      </c>
      <c r="H25" s="16">
        <f t="shared" si="2"/>
        <v>449.99999999999989</v>
      </c>
      <c r="I25" s="6"/>
    </row>
    <row r="26" spans="1:9" s="10" customFormat="1" ht="17.25" customHeight="1" x14ac:dyDescent="0.25">
      <c r="A26" s="11"/>
      <c r="B26" s="11"/>
      <c r="C26" s="14"/>
      <c r="D26" s="15"/>
      <c r="E26" s="12"/>
      <c r="F26" s="13"/>
      <c r="G26" s="13"/>
      <c r="H26" s="16"/>
      <c r="I26" s="6"/>
    </row>
    <row r="27" spans="1:9" s="10" customFormat="1" ht="15.75" customHeight="1" x14ac:dyDescent="0.25">
      <c r="A27" s="11"/>
      <c r="B27" s="11"/>
      <c r="C27" s="14"/>
      <c r="D27" s="15"/>
      <c r="E27" s="17"/>
      <c r="F27" s="13"/>
      <c r="G27" s="13"/>
      <c r="H27" s="16"/>
      <c r="I27" s="6"/>
    </row>
    <row r="28" spans="1:9" s="10" customFormat="1" ht="16.5" customHeight="1" x14ac:dyDescent="0.25">
      <c r="A28" s="11"/>
      <c r="B28" s="11"/>
      <c r="C28" s="14"/>
      <c r="D28" s="15"/>
      <c r="E28" s="17"/>
      <c r="F28" s="13"/>
      <c r="G28" s="13"/>
      <c r="H28" s="16"/>
      <c r="I28" s="6"/>
    </row>
    <row r="29" spans="1:9" s="10" customFormat="1" ht="16.5" customHeight="1" x14ac:dyDescent="0.25">
      <c r="A29" s="5"/>
      <c r="B29" s="5"/>
      <c r="C29" s="6"/>
      <c r="D29" s="7"/>
      <c r="E29" s="12"/>
      <c r="F29" s="8"/>
      <c r="G29" s="8"/>
      <c r="H29" s="9"/>
      <c r="I29" s="6"/>
    </row>
    <row r="30" spans="1:9" s="10" customFormat="1" ht="16.5" customHeight="1" x14ac:dyDescent="0.25">
      <c r="A30" s="5"/>
      <c r="B30" s="5"/>
      <c r="C30" s="6"/>
      <c r="D30" s="7"/>
      <c r="E30" s="6"/>
      <c r="F30" s="8"/>
      <c r="G30" s="8"/>
      <c r="H30" s="9"/>
      <c r="I30" s="6"/>
    </row>
    <row r="31" spans="1:9" s="22" customFormat="1" ht="16.5" customHeight="1" thickBot="1" x14ac:dyDescent="0.3">
      <c r="A31" s="18"/>
      <c r="B31" s="18"/>
      <c r="C31" s="19"/>
      <c r="D31" s="20"/>
      <c r="E31" s="19" t="s">
        <v>17</v>
      </c>
      <c r="F31" s="21"/>
      <c r="G31" s="21">
        <f>SUM(G9:G29)</f>
        <v>510.9</v>
      </c>
      <c r="H31" s="19"/>
      <c r="I31" s="19"/>
    </row>
    <row r="32" spans="1:9" s="23" customFormat="1" ht="12.75" x14ac:dyDescent="0.2"/>
    <row r="33" spans="1:7" x14ac:dyDescent="0.2">
      <c r="G33" s="27"/>
    </row>
    <row r="34" spans="1:7" x14ac:dyDescent="0.2">
      <c r="A34" s="24" t="s">
        <v>18</v>
      </c>
      <c r="B34" s="25"/>
      <c r="C34" s="25"/>
    </row>
    <row r="35" spans="1:7" x14ac:dyDescent="0.2">
      <c r="A35" s="25"/>
      <c r="B35" s="25"/>
      <c r="C35" s="26"/>
    </row>
    <row r="36" spans="1:7" x14ac:dyDescent="0.2">
      <c r="A36" s="25"/>
      <c r="B36" s="25"/>
      <c r="C36" s="25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selection activeCell="A7" sqref="A7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1.140625" style="1" customWidth="1"/>
    <col min="7" max="7" width="13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359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'Jan''14'!H30</f>
        <v>52.600000000000023</v>
      </c>
      <c r="I9" s="6"/>
    </row>
    <row r="10" spans="1:9" s="10" customFormat="1" ht="18" customHeight="1" x14ac:dyDescent="0.25">
      <c r="A10" s="5">
        <v>41671</v>
      </c>
      <c r="B10" s="11" t="s">
        <v>65</v>
      </c>
      <c r="C10" s="6" t="s">
        <v>14</v>
      </c>
      <c r="D10" s="7" t="s">
        <v>15</v>
      </c>
      <c r="E10" s="12" t="s">
        <v>16</v>
      </c>
      <c r="F10" s="13">
        <v>447.4</v>
      </c>
      <c r="G10" s="8"/>
      <c r="H10" s="9">
        <f>H9+F10-G10</f>
        <v>500</v>
      </c>
      <c r="I10" s="6"/>
    </row>
    <row r="11" spans="1:9" s="10" customFormat="1" ht="17.25" customHeight="1" x14ac:dyDescent="0.25">
      <c r="A11" s="11">
        <v>41673</v>
      </c>
      <c r="B11" s="11" t="s">
        <v>67</v>
      </c>
      <c r="C11" s="14" t="s">
        <v>32</v>
      </c>
      <c r="D11" s="15" t="s">
        <v>33</v>
      </c>
      <c r="E11" s="17" t="s">
        <v>34</v>
      </c>
      <c r="F11" s="13"/>
      <c r="G11" s="13">
        <v>40</v>
      </c>
      <c r="H11" s="16">
        <f t="shared" ref="H11:H13" si="0">H10+F11-G11</f>
        <v>460</v>
      </c>
      <c r="I11" s="6"/>
    </row>
    <row r="12" spans="1:9" s="10" customFormat="1" ht="17.25" customHeight="1" x14ac:dyDescent="0.25">
      <c r="A12" s="11">
        <v>41680</v>
      </c>
      <c r="B12" s="11" t="s">
        <v>68</v>
      </c>
      <c r="C12" s="14" t="s">
        <v>69</v>
      </c>
      <c r="D12" s="15" t="s">
        <v>36</v>
      </c>
      <c r="E12" s="17" t="s">
        <v>70</v>
      </c>
      <c r="F12" s="13"/>
      <c r="G12" s="13">
        <v>13.5</v>
      </c>
      <c r="H12" s="16">
        <f t="shared" si="0"/>
        <v>446.5</v>
      </c>
      <c r="I12" s="6"/>
    </row>
    <row r="13" spans="1:9" s="10" customFormat="1" ht="17.25" customHeight="1" x14ac:dyDescent="0.25">
      <c r="A13" s="11">
        <v>41680</v>
      </c>
      <c r="B13" s="11" t="s">
        <v>71</v>
      </c>
      <c r="C13" s="14" t="s">
        <v>32</v>
      </c>
      <c r="D13" s="15" t="s">
        <v>33</v>
      </c>
      <c r="E13" s="17" t="s">
        <v>34</v>
      </c>
      <c r="F13" s="13"/>
      <c r="G13" s="13">
        <v>50</v>
      </c>
      <c r="H13" s="16">
        <f t="shared" si="0"/>
        <v>396.5</v>
      </c>
      <c r="I13" s="6"/>
    </row>
    <row r="14" spans="1:9" s="10" customFormat="1" ht="17.25" customHeight="1" x14ac:dyDescent="0.25">
      <c r="A14" s="11">
        <v>41682</v>
      </c>
      <c r="B14" s="11" t="s">
        <v>72</v>
      </c>
      <c r="C14" s="14" t="s">
        <v>32</v>
      </c>
      <c r="D14" s="15" t="s">
        <v>33</v>
      </c>
      <c r="E14" s="17" t="s">
        <v>34</v>
      </c>
      <c r="F14" s="13"/>
      <c r="G14" s="13">
        <v>40</v>
      </c>
      <c r="H14" s="16">
        <f>H13+F14-G14</f>
        <v>356.5</v>
      </c>
      <c r="I14" s="6"/>
    </row>
    <row r="15" spans="1:9" s="10" customFormat="1" ht="17.25" customHeight="1" x14ac:dyDescent="0.25">
      <c r="A15" s="11">
        <v>41684</v>
      </c>
      <c r="B15" s="11" t="s">
        <v>73</v>
      </c>
      <c r="C15" s="14" t="s">
        <v>74</v>
      </c>
      <c r="D15" s="15" t="s">
        <v>33</v>
      </c>
      <c r="E15" s="17" t="s">
        <v>75</v>
      </c>
      <c r="F15" s="13"/>
      <c r="G15" s="13">
        <v>35</v>
      </c>
      <c r="H15" s="16">
        <f t="shared" ref="H15:H25" si="1">H14+F15-G15</f>
        <v>321.5</v>
      </c>
      <c r="I15" s="6"/>
    </row>
    <row r="16" spans="1:9" s="10" customFormat="1" ht="16.5" customHeight="1" x14ac:dyDescent="0.25">
      <c r="A16" s="11">
        <v>41684</v>
      </c>
      <c r="B16" s="11" t="s">
        <v>76</v>
      </c>
      <c r="C16" s="14" t="s">
        <v>32</v>
      </c>
      <c r="D16" s="15" t="s">
        <v>33</v>
      </c>
      <c r="E16" s="17" t="s">
        <v>34</v>
      </c>
      <c r="F16" s="13"/>
      <c r="G16" s="13">
        <v>40</v>
      </c>
      <c r="H16" s="16">
        <f t="shared" si="1"/>
        <v>281.5</v>
      </c>
      <c r="I16" s="6"/>
    </row>
    <row r="17" spans="1:9" s="10" customFormat="1" ht="16.5" customHeight="1" x14ac:dyDescent="0.25">
      <c r="A17" s="11">
        <v>41689</v>
      </c>
      <c r="B17" s="11" t="s">
        <v>77</v>
      </c>
      <c r="C17" s="14" t="s">
        <v>32</v>
      </c>
      <c r="D17" s="15" t="s">
        <v>33</v>
      </c>
      <c r="E17" s="17" t="s">
        <v>34</v>
      </c>
      <c r="F17" s="13"/>
      <c r="G17" s="13">
        <v>40</v>
      </c>
      <c r="H17" s="16">
        <f t="shared" si="1"/>
        <v>241.5</v>
      </c>
      <c r="I17" s="6"/>
    </row>
    <row r="18" spans="1:9" s="10" customFormat="1" ht="18" customHeight="1" x14ac:dyDescent="0.25">
      <c r="A18" s="11">
        <v>41694</v>
      </c>
      <c r="B18" s="11" t="s">
        <v>78</v>
      </c>
      <c r="C18" s="14" t="s">
        <v>32</v>
      </c>
      <c r="D18" s="15" t="s">
        <v>33</v>
      </c>
      <c r="E18" s="17" t="s">
        <v>34</v>
      </c>
      <c r="F18" s="13"/>
      <c r="G18" s="13">
        <v>40</v>
      </c>
      <c r="H18" s="16">
        <f t="shared" si="1"/>
        <v>201.5</v>
      </c>
      <c r="I18" s="6"/>
    </row>
    <row r="19" spans="1:9" s="10" customFormat="1" ht="17.25" customHeight="1" x14ac:dyDescent="0.25">
      <c r="A19" s="11">
        <v>41694</v>
      </c>
      <c r="B19" s="11" t="s">
        <v>79</v>
      </c>
      <c r="C19" s="14" t="s">
        <v>83</v>
      </c>
      <c r="D19" s="15" t="s">
        <v>36</v>
      </c>
      <c r="E19" s="17" t="s">
        <v>16</v>
      </c>
      <c r="F19" s="13"/>
      <c r="G19" s="13">
        <v>15</v>
      </c>
      <c r="H19" s="16">
        <f t="shared" si="1"/>
        <v>186.5</v>
      </c>
      <c r="I19" s="6"/>
    </row>
    <row r="20" spans="1:9" s="10" customFormat="1" ht="17.25" customHeight="1" x14ac:dyDescent="0.25">
      <c r="A20" s="11">
        <v>41694</v>
      </c>
      <c r="B20" s="11" t="s">
        <v>80</v>
      </c>
      <c r="C20" s="6" t="s">
        <v>84</v>
      </c>
      <c r="D20" s="7" t="s">
        <v>36</v>
      </c>
      <c r="E20" s="17" t="s">
        <v>16</v>
      </c>
      <c r="F20" s="8"/>
      <c r="G20" s="8">
        <v>95</v>
      </c>
      <c r="H20" s="16">
        <f t="shared" si="1"/>
        <v>91.5</v>
      </c>
      <c r="I20" s="6"/>
    </row>
    <row r="21" spans="1:9" s="10" customFormat="1" ht="16.5" customHeight="1" x14ac:dyDescent="0.25">
      <c r="A21" s="11"/>
      <c r="B21" s="11"/>
      <c r="C21" s="6" t="s">
        <v>85</v>
      </c>
      <c r="D21" s="7" t="s">
        <v>36</v>
      </c>
      <c r="E21" s="17" t="s">
        <v>16</v>
      </c>
      <c r="F21" s="13"/>
      <c r="G21" s="13">
        <v>30</v>
      </c>
      <c r="H21" s="16">
        <f t="shared" si="1"/>
        <v>61.5</v>
      </c>
      <c r="I21" s="6"/>
    </row>
    <row r="22" spans="1:9" s="10" customFormat="1" ht="16.5" customHeight="1" x14ac:dyDescent="0.25">
      <c r="A22" s="11">
        <v>41695</v>
      </c>
      <c r="B22" s="11" t="s">
        <v>81</v>
      </c>
      <c r="C22" s="6" t="s">
        <v>86</v>
      </c>
      <c r="D22" s="7" t="s">
        <v>33</v>
      </c>
      <c r="E22" s="12" t="s">
        <v>87</v>
      </c>
      <c r="F22" s="13"/>
      <c r="G22" s="13">
        <v>19.649999999999999</v>
      </c>
      <c r="H22" s="16">
        <f t="shared" si="1"/>
        <v>41.85</v>
      </c>
      <c r="I22" s="6"/>
    </row>
    <row r="23" spans="1:9" s="10" customFormat="1" ht="16.5" customHeight="1" x14ac:dyDescent="0.25">
      <c r="A23" s="11">
        <v>41697</v>
      </c>
      <c r="B23" s="11" t="s">
        <v>88</v>
      </c>
      <c r="C23" s="6" t="s">
        <v>14</v>
      </c>
      <c r="D23" s="7" t="s">
        <v>15</v>
      </c>
      <c r="E23" s="12" t="s">
        <v>16</v>
      </c>
      <c r="F23" s="13">
        <v>458.15</v>
      </c>
      <c r="G23" s="13"/>
      <c r="H23" s="16">
        <f t="shared" si="1"/>
        <v>500</v>
      </c>
      <c r="I23" s="6"/>
    </row>
    <row r="24" spans="1:9" s="10" customFormat="1" ht="16.5" customHeight="1" x14ac:dyDescent="0.25">
      <c r="A24" s="11">
        <v>41697</v>
      </c>
      <c r="B24" s="11" t="s">
        <v>82</v>
      </c>
      <c r="C24" s="14" t="s">
        <v>74</v>
      </c>
      <c r="D24" s="15" t="s">
        <v>94</v>
      </c>
      <c r="E24" s="17" t="s">
        <v>89</v>
      </c>
      <c r="F24" s="13"/>
      <c r="G24" s="13">
        <v>82.8</v>
      </c>
      <c r="H24" s="16">
        <f t="shared" si="1"/>
        <v>417.2</v>
      </c>
      <c r="I24" s="6"/>
    </row>
    <row r="25" spans="1:9" s="10" customFormat="1" ht="17.25" customHeight="1" x14ac:dyDescent="0.25">
      <c r="A25" s="11">
        <v>41697</v>
      </c>
      <c r="B25" s="11" t="s">
        <v>92</v>
      </c>
      <c r="C25" s="14" t="s">
        <v>32</v>
      </c>
      <c r="D25" s="15" t="s">
        <v>33</v>
      </c>
      <c r="E25" s="17" t="s">
        <v>34</v>
      </c>
      <c r="F25" s="13"/>
      <c r="G25" s="13">
        <v>40</v>
      </c>
      <c r="H25" s="16">
        <f t="shared" si="1"/>
        <v>377.2</v>
      </c>
      <c r="I25" s="6"/>
    </row>
    <row r="26" spans="1:9" s="10" customFormat="1" ht="15.75" customHeight="1" x14ac:dyDescent="0.25">
      <c r="A26" s="11"/>
      <c r="B26" s="11"/>
      <c r="C26" s="14"/>
      <c r="D26" s="15"/>
      <c r="E26" s="17"/>
      <c r="F26" s="13"/>
      <c r="G26" s="13"/>
      <c r="H26" s="16"/>
      <c r="I26" s="6"/>
    </row>
    <row r="27" spans="1:9" s="10" customFormat="1" ht="16.5" customHeight="1" x14ac:dyDescent="0.25">
      <c r="A27" s="11"/>
      <c r="B27" s="11"/>
      <c r="C27" s="14"/>
      <c r="D27" s="15"/>
      <c r="E27" s="17"/>
      <c r="F27" s="13"/>
      <c r="G27" s="13"/>
      <c r="H27" s="16"/>
      <c r="I27" s="6"/>
    </row>
    <row r="28" spans="1:9" s="10" customFormat="1" ht="16.5" customHeight="1" x14ac:dyDescent="0.25">
      <c r="A28" s="11"/>
      <c r="B28" s="11"/>
      <c r="C28" s="6"/>
      <c r="D28" s="15"/>
      <c r="E28" s="12"/>
      <c r="F28" s="13"/>
      <c r="G28" s="13"/>
      <c r="H28" s="16"/>
      <c r="I28" s="6"/>
    </row>
    <row r="29" spans="1:9" s="10" customFormat="1" ht="16.5" customHeight="1" x14ac:dyDescent="0.25">
      <c r="A29" s="11"/>
      <c r="B29" s="11"/>
      <c r="C29" s="14"/>
      <c r="D29" s="15"/>
      <c r="E29" s="17"/>
      <c r="F29" s="13"/>
      <c r="G29" s="13"/>
      <c r="H29" s="16"/>
      <c r="I29" s="6"/>
    </row>
    <row r="30" spans="1:9" s="10" customFormat="1" ht="16.5" customHeight="1" x14ac:dyDescent="0.25">
      <c r="A30" s="11"/>
      <c r="B30" s="11"/>
      <c r="C30" s="14"/>
      <c r="D30" s="15"/>
      <c r="E30" s="17"/>
      <c r="F30" s="13"/>
      <c r="G30" s="13"/>
      <c r="H30" s="16"/>
      <c r="I30" s="6"/>
    </row>
    <row r="31" spans="1:9" s="10" customFormat="1" ht="16.5" customHeight="1" x14ac:dyDescent="0.25">
      <c r="A31" s="5"/>
      <c r="B31" s="5"/>
      <c r="C31" s="6"/>
      <c r="D31" s="7"/>
      <c r="E31" s="12"/>
      <c r="F31" s="8"/>
      <c r="G31" s="8"/>
      <c r="H31" s="16"/>
      <c r="I31" s="6"/>
    </row>
    <row r="32" spans="1:9" s="10" customFormat="1" ht="16.5" customHeight="1" x14ac:dyDescent="0.25">
      <c r="A32" s="5"/>
      <c r="B32" s="5"/>
      <c r="C32" s="6"/>
      <c r="D32" s="7"/>
      <c r="E32" s="12"/>
      <c r="F32" s="8"/>
      <c r="G32" s="8"/>
      <c r="H32" s="16"/>
      <c r="I32" s="6"/>
    </row>
    <row r="33" spans="1:9" s="10" customFormat="1" ht="16.5" customHeight="1" x14ac:dyDescent="0.25">
      <c r="A33" s="5"/>
      <c r="B33" s="5"/>
      <c r="C33" s="6"/>
      <c r="D33" s="7"/>
      <c r="E33" s="12"/>
      <c r="F33" s="8"/>
      <c r="G33" s="8"/>
      <c r="H33" s="9"/>
      <c r="I33" s="6"/>
    </row>
    <row r="34" spans="1:9" s="10" customFormat="1" ht="16.5" customHeight="1" x14ac:dyDescent="0.25">
      <c r="A34" s="5"/>
      <c r="B34" s="5"/>
      <c r="C34" s="6"/>
      <c r="D34" s="7"/>
      <c r="E34" s="6"/>
      <c r="F34" s="8"/>
      <c r="G34" s="8"/>
      <c r="H34" s="9"/>
      <c r="I34" s="6"/>
    </row>
    <row r="35" spans="1:9" s="22" customFormat="1" ht="16.5" customHeight="1" thickBot="1" x14ac:dyDescent="0.3">
      <c r="A35" s="18"/>
      <c r="B35" s="18"/>
      <c r="C35" s="19"/>
      <c r="D35" s="20"/>
      <c r="E35" s="19" t="s">
        <v>17</v>
      </c>
      <c r="F35" s="21"/>
      <c r="G35" s="21">
        <f>SUM(G9:G33)</f>
        <v>580.94999999999993</v>
      </c>
      <c r="H35" s="19"/>
      <c r="I35" s="19"/>
    </row>
    <row r="36" spans="1:9" s="23" customFormat="1" ht="12.75" x14ac:dyDescent="0.2"/>
    <row r="38" spans="1:9" x14ac:dyDescent="0.2">
      <c r="A38" s="24" t="s">
        <v>18</v>
      </c>
      <c r="B38" s="25"/>
      <c r="C38" s="25"/>
    </row>
    <row r="39" spans="1:9" x14ac:dyDescent="0.2">
      <c r="A39" s="25"/>
      <c r="B39" s="25"/>
      <c r="C39" s="26"/>
    </row>
    <row r="40" spans="1:9" x14ac:dyDescent="0.2">
      <c r="A40" s="25"/>
      <c r="B40" s="25"/>
      <c r="C40" s="25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workbookViewId="0">
      <selection activeCell="E19" sqref="C19:E19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1.140625" style="1" customWidth="1"/>
    <col min="7" max="7" width="13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90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'Feb''14'!H25</f>
        <v>377.2</v>
      </c>
      <c r="I9" s="6"/>
    </row>
    <row r="10" spans="1:9" s="10" customFormat="1" ht="18" customHeight="1" x14ac:dyDescent="0.25">
      <c r="A10" s="5">
        <v>41699</v>
      </c>
      <c r="B10" s="11" t="s">
        <v>91</v>
      </c>
      <c r="C10" s="6" t="s">
        <v>14</v>
      </c>
      <c r="D10" s="7" t="s">
        <v>15</v>
      </c>
      <c r="E10" s="12" t="s">
        <v>16</v>
      </c>
      <c r="F10" s="13">
        <v>122.8</v>
      </c>
      <c r="G10" s="8"/>
      <c r="H10" s="9">
        <f>H9+F10-G10</f>
        <v>500</v>
      </c>
      <c r="I10" s="6"/>
    </row>
    <row r="11" spans="1:9" s="10" customFormat="1" ht="17.25" customHeight="1" x14ac:dyDescent="0.25">
      <c r="A11" s="11">
        <v>41701</v>
      </c>
      <c r="B11" s="11" t="s">
        <v>93</v>
      </c>
      <c r="C11" s="14" t="s">
        <v>95</v>
      </c>
      <c r="D11" s="15" t="s">
        <v>36</v>
      </c>
      <c r="E11" s="17" t="s">
        <v>100</v>
      </c>
      <c r="F11" s="13"/>
      <c r="G11" s="13">
        <v>6.8</v>
      </c>
      <c r="H11" s="16">
        <f t="shared" ref="H11:H13" si="0">H10+F11-G11</f>
        <v>493.2</v>
      </c>
      <c r="I11" s="6"/>
    </row>
    <row r="12" spans="1:9" s="10" customFormat="1" ht="17.25" customHeight="1" x14ac:dyDescent="0.25">
      <c r="A12" s="11">
        <v>41702</v>
      </c>
      <c r="B12" s="11" t="s">
        <v>96</v>
      </c>
      <c r="C12" s="14" t="s">
        <v>98</v>
      </c>
      <c r="D12" s="15" t="s">
        <v>36</v>
      </c>
      <c r="E12" s="17" t="s">
        <v>97</v>
      </c>
      <c r="F12" s="13"/>
      <c r="G12" s="13">
        <v>3.5</v>
      </c>
      <c r="H12" s="16">
        <f t="shared" si="0"/>
        <v>489.7</v>
      </c>
      <c r="I12" s="6"/>
    </row>
    <row r="13" spans="1:9" s="10" customFormat="1" ht="17.25" customHeight="1" x14ac:dyDescent="0.25">
      <c r="A13" s="11">
        <v>41703</v>
      </c>
      <c r="B13" s="11" t="s">
        <v>99</v>
      </c>
      <c r="C13" s="14" t="s">
        <v>95</v>
      </c>
      <c r="D13" s="15" t="s">
        <v>36</v>
      </c>
      <c r="E13" s="17" t="s">
        <v>100</v>
      </c>
      <c r="F13" s="13"/>
      <c r="G13" s="13">
        <v>6.8</v>
      </c>
      <c r="H13" s="16">
        <f t="shared" si="0"/>
        <v>482.9</v>
      </c>
      <c r="I13" s="6"/>
    </row>
    <row r="14" spans="1:9" s="10" customFormat="1" ht="17.25" customHeight="1" x14ac:dyDescent="0.25">
      <c r="A14" s="11">
        <v>41705</v>
      </c>
      <c r="B14" s="11" t="s">
        <v>101</v>
      </c>
      <c r="C14" s="14" t="s">
        <v>102</v>
      </c>
      <c r="D14" s="15" t="s">
        <v>103</v>
      </c>
      <c r="E14" s="17" t="s">
        <v>16</v>
      </c>
      <c r="F14" s="13"/>
      <c r="G14" s="13">
        <v>21</v>
      </c>
      <c r="H14" s="16">
        <f>H13+F14-G14</f>
        <v>461.9</v>
      </c>
      <c r="I14" s="6"/>
    </row>
    <row r="15" spans="1:9" s="10" customFormat="1" ht="17.25" customHeight="1" x14ac:dyDescent="0.25">
      <c r="A15" s="11">
        <v>41705</v>
      </c>
      <c r="B15" s="11" t="s">
        <v>104</v>
      </c>
      <c r="C15" s="14" t="s">
        <v>112</v>
      </c>
      <c r="D15" s="15" t="s">
        <v>33</v>
      </c>
      <c r="E15" s="17" t="s">
        <v>113</v>
      </c>
      <c r="F15" s="13"/>
      <c r="G15" s="13">
        <v>14</v>
      </c>
      <c r="H15" s="16">
        <f t="shared" ref="H15:H27" si="1">H14+F15-G15</f>
        <v>447.9</v>
      </c>
      <c r="I15" s="6"/>
    </row>
    <row r="16" spans="1:9" s="10" customFormat="1" ht="16.5" customHeight="1" x14ac:dyDescent="0.25">
      <c r="A16" s="11">
        <v>41708</v>
      </c>
      <c r="B16" s="11" t="s">
        <v>105</v>
      </c>
      <c r="C16" s="14" t="s">
        <v>32</v>
      </c>
      <c r="D16" s="15" t="s">
        <v>33</v>
      </c>
      <c r="E16" s="17" t="s">
        <v>34</v>
      </c>
      <c r="F16" s="13"/>
      <c r="G16" s="13">
        <v>40</v>
      </c>
      <c r="H16" s="16">
        <f t="shared" si="1"/>
        <v>407.9</v>
      </c>
      <c r="I16" s="6"/>
    </row>
    <row r="17" spans="1:9" s="10" customFormat="1" ht="16.5" customHeight="1" x14ac:dyDescent="0.25">
      <c r="A17" s="11"/>
      <c r="B17" s="11" t="s">
        <v>105</v>
      </c>
      <c r="C17" s="6" t="s">
        <v>43</v>
      </c>
      <c r="D17" s="7" t="s">
        <v>33</v>
      </c>
      <c r="E17" s="12" t="s">
        <v>34</v>
      </c>
      <c r="F17" s="13"/>
      <c r="G17" s="13">
        <v>7</v>
      </c>
      <c r="H17" s="16">
        <f t="shared" si="1"/>
        <v>400.9</v>
      </c>
      <c r="I17" s="6"/>
    </row>
    <row r="18" spans="1:9" s="10" customFormat="1" ht="16.5" customHeight="1" x14ac:dyDescent="0.25">
      <c r="A18" s="11">
        <v>41708</v>
      </c>
      <c r="B18" s="11" t="s">
        <v>123</v>
      </c>
      <c r="C18" s="14" t="s">
        <v>114</v>
      </c>
      <c r="D18" s="15" t="s">
        <v>15</v>
      </c>
      <c r="E18" s="17" t="s">
        <v>115</v>
      </c>
      <c r="F18" s="13"/>
      <c r="G18" s="13">
        <v>35.65</v>
      </c>
      <c r="H18" s="16">
        <f t="shared" si="1"/>
        <v>365.25</v>
      </c>
      <c r="I18" s="6"/>
    </row>
    <row r="19" spans="1:9" s="10" customFormat="1" ht="18" customHeight="1" x14ac:dyDescent="0.25">
      <c r="A19" s="11">
        <v>41708</v>
      </c>
      <c r="B19" s="11" t="s">
        <v>106</v>
      </c>
      <c r="C19" s="14" t="s">
        <v>116</v>
      </c>
      <c r="D19" s="15" t="s">
        <v>46</v>
      </c>
      <c r="E19" s="17" t="s">
        <v>120</v>
      </c>
      <c r="F19" s="13"/>
      <c r="G19" s="13">
        <v>46</v>
      </c>
      <c r="H19" s="16">
        <f t="shared" si="1"/>
        <v>319.25</v>
      </c>
      <c r="I19" s="6"/>
    </row>
    <row r="20" spans="1:9" s="10" customFormat="1" ht="17.25" customHeight="1" x14ac:dyDescent="0.25">
      <c r="A20" s="11">
        <v>41708</v>
      </c>
      <c r="B20" s="11" t="s">
        <v>107</v>
      </c>
      <c r="C20" s="14" t="s">
        <v>32</v>
      </c>
      <c r="D20" s="15" t="s">
        <v>33</v>
      </c>
      <c r="E20" s="17" t="s">
        <v>34</v>
      </c>
      <c r="F20" s="13"/>
      <c r="G20" s="13">
        <v>50</v>
      </c>
      <c r="H20" s="16">
        <f t="shared" si="1"/>
        <v>269.25</v>
      </c>
      <c r="I20" s="6"/>
    </row>
    <row r="21" spans="1:9" s="10" customFormat="1" ht="25.5" x14ac:dyDescent="0.25">
      <c r="A21" s="11">
        <v>41716</v>
      </c>
      <c r="B21" s="11" t="s">
        <v>108</v>
      </c>
      <c r="C21" s="6" t="s">
        <v>116</v>
      </c>
      <c r="D21" s="7" t="s">
        <v>15</v>
      </c>
      <c r="E21" s="17" t="s">
        <v>117</v>
      </c>
      <c r="F21" s="8"/>
      <c r="G21" s="8">
        <v>51.3</v>
      </c>
      <c r="H21" s="16">
        <f>H20+F21-G21</f>
        <v>217.95</v>
      </c>
      <c r="I21" s="6"/>
    </row>
    <row r="22" spans="1:9" s="10" customFormat="1" ht="25.5" x14ac:dyDescent="0.25">
      <c r="A22" s="11">
        <v>41721</v>
      </c>
      <c r="B22" s="11" t="s">
        <v>109</v>
      </c>
      <c r="C22" s="12" t="s">
        <v>118</v>
      </c>
      <c r="D22" s="7" t="s">
        <v>33</v>
      </c>
      <c r="E22" s="17" t="s">
        <v>119</v>
      </c>
      <c r="F22" s="13"/>
      <c r="G22" s="13">
        <v>49</v>
      </c>
      <c r="H22" s="16">
        <f t="shared" si="1"/>
        <v>168.95</v>
      </c>
      <c r="I22" s="6"/>
    </row>
    <row r="23" spans="1:9" s="10" customFormat="1" ht="16.5" customHeight="1" x14ac:dyDescent="0.25">
      <c r="A23" s="11">
        <v>41724</v>
      </c>
      <c r="B23" s="11" t="s">
        <v>110</v>
      </c>
      <c r="C23" s="14" t="s">
        <v>116</v>
      </c>
      <c r="D23" s="15" t="s">
        <v>46</v>
      </c>
      <c r="E23" s="17" t="s">
        <v>120</v>
      </c>
      <c r="F23" s="13"/>
      <c r="G23" s="13">
        <v>38</v>
      </c>
      <c r="H23" s="16">
        <f t="shared" si="1"/>
        <v>130.94999999999999</v>
      </c>
      <c r="I23" s="6"/>
    </row>
    <row r="24" spans="1:9" s="10" customFormat="1" ht="16.5" customHeight="1" x14ac:dyDescent="0.25">
      <c r="A24" s="11">
        <v>41725</v>
      </c>
      <c r="B24" s="11" t="s">
        <v>111</v>
      </c>
      <c r="C24" s="14" t="s">
        <v>32</v>
      </c>
      <c r="D24" s="15" t="s">
        <v>33</v>
      </c>
      <c r="E24" s="17" t="s">
        <v>34</v>
      </c>
      <c r="F24" s="13"/>
      <c r="G24" s="13">
        <v>40</v>
      </c>
      <c r="H24" s="16">
        <f t="shared" si="1"/>
        <v>90.949999999999989</v>
      </c>
      <c r="I24" s="6"/>
    </row>
    <row r="25" spans="1:9" s="10" customFormat="1" ht="16.5" customHeight="1" x14ac:dyDescent="0.25">
      <c r="A25" s="11">
        <v>41725</v>
      </c>
      <c r="B25" s="11" t="s">
        <v>121</v>
      </c>
      <c r="C25" s="14" t="s">
        <v>38</v>
      </c>
      <c r="D25" s="15" t="s">
        <v>33</v>
      </c>
      <c r="E25" s="17" t="s">
        <v>34</v>
      </c>
      <c r="F25" s="13"/>
      <c r="G25" s="13">
        <v>6</v>
      </c>
      <c r="H25" s="16">
        <f t="shared" si="1"/>
        <v>84.949999999999989</v>
      </c>
      <c r="I25" s="6"/>
    </row>
    <row r="26" spans="1:9" s="10" customFormat="1" ht="17.25" customHeight="1" x14ac:dyDescent="0.25">
      <c r="A26" s="11">
        <v>41726</v>
      </c>
      <c r="B26" s="11" t="s">
        <v>122</v>
      </c>
      <c r="C26" s="14" t="s">
        <v>32</v>
      </c>
      <c r="D26" s="15" t="s">
        <v>33</v>
      </c>
      <c r="E26" s="17" t="s">
        <v>34</v>
      </c>
      <c r="F26" s="13"/>
      <c r="G26" s="13">
        <v>30</v>
      </c>
      <c r="H26" s="16">
        <f t="shared" si="1"/>
        <v>54.949999999999989</v>
      </c>
      <c r="I26" s="6"/>
    </row>
    <row r="27" spans="1:9" s="10" customFormat="1" ht="15.75" customHeight="1" x14ac:dyDescent="0.25">
      <c r="A27" s="11">
        <v>41729</v>
      </c>
      <c r="B27" s="11" t="s">
        <v>124</v>
      </c>
      <c r="C27" s="14" t="s">
        <v>32</v>
      </c>
      <c r="D27" s="15" t="s">
        <v>33</v>
      </c>
      <c r="E27" s="17" t="s">
        <v>34</v>
      </c>
      <c r="F27" s="13"/>
      <c r="G27" s="13">
        <v>40</v>
      </c>
      <c r="H27" s="16">
        <f t="shared" si="1"/>
        <v>14.949999999999989</v>
      </c>
      <c r="I27" s="6"/>
    </row>
    <row r="28" spans="1:9" s="10" customFormat="1" ht="16.5" customHeight="1" x14ac:dyDescent="0.25">
      <c r="A28" s="11"/>
      <c r="B28" s="11"/>
      <c r="C28" s="14"/>
      <c r="D28" s="15"/>
      <c r="E28" s="17"/>
      <c r="F28" s="13"/>
      <c r="G28" s="13"/>
      <c r="H28" s="16"/>
      <c r="I28" s="6"/>
    </row>
    <row r="29" spans="1:9" s="10" customFormat="1" ht="16.5" customHeight="1" x14ac:dyDescent="0.25">
      <c r="A29" s="11"/>
      <c r="B29" s="11"/>
      <c r="C29" s="6"/>
      <c r="D29" s="15"/>
      <c r="E29" s="12"/>
      <c r="F29" s="13"/>
      <c r="G29" s="13"/>
      <c r="H29" s="16"/>
      <c r="I29" s="6"/>
    </row>
    <row r="30" spans="1:9" s="10" customFormat="1" ht="16.5" customHeight="1" x14ac:dyDescent="0.25">
      <c r="A30" s="11"/>
      <c r="B30" s="11"/>
      <c r="C30" s="14"/>
      <c r="D30" s="15"/>
      <c r="E30" s="17"/>
      <c r="F30" s="13"/>
      <c r="G30" s="13"/>
      <c r="H30" s="16"/>
      <c r="I30" s="6"/>
    </row>
    <row r="31" spans="1:9" s="10" customFormat="1" ht="16.5" customHeight="1" x14ac:dyDescent="0.25">
      <c r="A31" s="11"/>
      <c r="B31" s="11"/>
      <c r="C31" s="14"/>
      <c r="D31" s="15"/>
      <c r="E31" s="17"/>
      <c r="F31" s="13"/>
      <c r="G31" s="13"/>
      <c r="H31" s="16"/>
      <c r="I31" s="6"/>
    </row>
    <row r="32" spans="1:9" s="10" customFormat="1" ht="16.5" customHeight="1" x14ac:dyDescent="0.25">
      <c r="A32" s="5"/>
      <c r="B32" s="5"/>
      <c r="C32" s="6"/>
      <c r="D32" s="7"/>
      <c r="E32" s="12"/>
      <c r="F32" s="8"/>
      <c r="G32" s="8"/>
      <c r="H32" s="16"/>
      <c r="I32" s="6"/>
    </row>
    <row r="33" spans="1:9" s="10" customFormat="1" ht="16.5" customHeight="1" x14ac:dyDescent="0.25">
      <c r="A33" s="5"/>
      <c r="B33" s="5"/>
      <c r="C33" s="6"/>
      <c r="D33" s="7"/>
      <c r="E33" s="12"/>
      <c r="F33" s="8"/>
      <c r="G33" s="8"/>
      <c r="H33" s="16"/>
      <c r="I33" s="6"/>
    </row>
    <row r="34" spans="1:9" s="10" customFormat="1" ht="16.5" customHeight="1" x14ac:dyDescent="0.25">
      <c r="A34" s="5"/>
      <c r="B34" s="5"/>
      <c r="C34" s="6"/>
      <c r="D34" s="7"/>
      <c r="E34" s="12"/>
      <c r="F34" s="8"/>
      <c r="G34" s="8"/>
      <c r="H34" s="9"/>
      <c r="I34" s="6"/>
    </row>
    <row r="35" spans="1:9" s="10" customFormat="1" ht="16.5" customHeight="1" x14ac:dyDescent="0.25">
      <c r="A35" s="5"/>
      <c r="B35" s="5"/>
      <c r="C35" s="6"/>
      <c r="D35" s="7"/>
      <c r="E35" s="6"/>
      <c r="F35" s="8"/>
      <c r="G35" s="8"/>
      <c r="H35" s="9"/>
      <c r="I35" s="6"/>
    </row>
    <row r="36" spans="1:9" s="22" customFormat="1" ht="16.5" customHeight="1" thickBot="1" x14ac:dyDescent="0.3">
      <c r="A36" s="18"/>
      <c r="B36" s="18"/>
      <c r="C36" s="19"/>
      <c r="D36" s="20"/>
      <c r="E36" s="19" t="s">
        <v>17</v>
      </c>
      <c r="F36" s="21"/>
      <c r="G36" s="21">
        <f>SUM(G9:G34)</f>
        <v>485.05</v>
      </c>
      <c r="H36" s="19"/>
      <c r="I36" s="19"/>
    </row>
    <row r="37" spans="1:9" s="23" customFormat="1" ht="12.75" x14ac:dyDescent="0.2"/>
    <row r="39" spans="1:9" x14ac:dyDescent="0.2">
      <c r="A39" s="24" t="s">
        <v>18</v>
      </c>
      <c r="B39" s="25"/>
      <c r="C39" s="25"/>
    </row>
    <row r="40" spans="1:9" x14ac:dyDescent="0.2">
      <c r="A40" s="25"/>
      <c r="B40" s="25"/>
      <c r="C40" s="26"/>
    </row>
    <row r="41" spans="1:9" x14ac:dyDescent="0.2">
      <c r="A41" s="25"/>
      <c r="B41" s="25"/>
      <c r="C41" s="25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workbookViewId="0">
      <selection activeCell="C11" sqref="C11:E11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1.140625" style="1" customWidth="1"/>
    <col min="7" max="7" width="13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147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'Mar''14'!H27</f>
        <v>14.949999999999989</v>
      </c>
      <c r="I9" s="6"/>
    </row>
    <row r="10" spans="1:9" s="10" customFormat="1" ht="18" customHeight="1" x14ac:dyDescent="0.25">
      <c r="A10" s="5">
        <v>41730</v>
      </c>
      <c r="B10" s="11" t="s">
        <v>125</v>
      </c>
      <c r="C10" s="6" t="s">
        <v>14</v>
      </c>
      <c r="D10" s="7" t="s">
        <v>15</v>
      </c>
      <c r="E10" s="12" t="s">
        <v>16</v>
      </c>
      <c r="F10" s="13">
        <v>485.05</v>
      </c>
      <c r="G10" s="8"/>
      <c r="H10" s="9">
        <f>H9+F10-G10</f>
        <v>500</v>
      </c>
      <c r="I10" s="6"/>
    </row>
    <row r="11" spans="1:9" s="10" customFormat="1" ht="17.25" customHeight="1" x14ac:dyDescent="0.25">
      <c r="A11" s="11">
        <v>41732</v>
      </c>
      <c r="B11" s="11" t="s">
        <v>126</v>
      </c>
      <c r="C11" s="14" t="s">
        <v>32</v>
      </c>
      <c r="D11" s="15" t="s">
        <v>33</v>
      </c>
      <c r="E11" s="17" t="s">
        <v>34</v>
      </c>
      <c r="F11" s="13"/>
      <c r="G11" s="13">
        <v>40</v>
      </c>
      <c r="H11" s="16">
        <f t="shared" ref="H11:H13" si="0">H10+F11-G11</f>
        <v>460</v>
      </c>
      <c r="I11" s="6"/>
    </row>
    <row r="12" spans="1:9" s="10" customFormat="1" ht="17.25" customHeight="1" x14ac:dyDescent="0.25">
      <c r="A12" s="11">
        <v>41733</v>
      </c>
      <c r="B12" s="11" t="s">
        <v>127</v>
      </c>
      <c r="C12" s="14" t="s">
        <v>32</v>
      </c>
      <c r="D12" s="15" t="s">
        <v>33</v>
      </c>
      <c r="E12" s="17" t="s">
        <v>34</v>
      </c>
      <c r="F12" s="13"/>
      <c r="G12" s="13">
        <v>40</v>
      </c>
      <c r="H12" s="16">
        <f t="shared" si="0"/>
        <v>420</v>
      </c>
      <c r="I12" s="6"/>
    </row>
    <row r="13" spans="1:9" s="10" customFormat="1" ht="17.25" customHeight="1" x14ac:dyDescent="0.25">
      <c r="A13" s="11">
        <v>41738</v>
      </c>
      <c r="B13" s="11" t="s">
        <v>128</v>
      </c>
      <c r="C13" s="14" t="s">
        <v>32</v>
      </c>
      <c r="D13" s="15" t="s">
        <v>33</v>
      </c>
      <c r="E13" s="17" t="s">
        <v>34</v>
      </c>
      <c r="F13" s="13"/>
      <c r="G13" s="13">
        <v>40</v>
      </c>
      <c r="H13" s="16">
        <f t="shared" si="0"/>
        <v>380</v>
      </c>
      <c r="I13" s="6"/>
    </row>
    <row r="14" spans="1:9" s="10" customFormat="1" ht="17.25" customHeight="1" x14ac:dyDescent="0.25">
      <c r="A14" s="11">
        <v>41740</v>
      </c>
      <c r="B14" s="11" t="s">
        <v>129</v>
      </c>
      <c r="C14" s="14" t="s">
        <v>32</v>
      </c>
      <c r="D14" s="15" t="s">
        <v>33</v>
      </c>
      <c r="E14" s="17" t="s">
        <v>34</v>
      </c>
      <c r="F14" s="13"/>
      <c r="G14" s="13">
        <v>40</v>
      </c>
      <c r="H14" s="16">
        <f>H13+F14-G14</f>
        <v>340</v>
      </c>
      <c r="I14" s="6"/>
    </row>
    <row r="15" spans="1:9" s="10" customFormat="1" ht="17.25" customHeight="1" x14ac:dyDescent="0.25">
      <c r="A15" s="11">
        <v>41743</v>
      </c>
      <c r="B15" s="11" t="s">
        <v>130</v>
      </c>
      <c r="C15" s="14" t="s">
        <v>32</v>
      </c>
      <c r="D15" s="15" t="s">
        <v>33</v>
      </c>
      <c r="E15" s="17" t="s">
        <v>34</v>
      </c>
      <c r="F15" s="13"/>
      <c r="G15" s="13">
        <v>40</v>
      </c>
      <c r="H15" s="16">
        <f t="shared" ref="H15:H24" si="1">H14+F15-G15</f>
        <v>300</v>
      </c>
      <c r="I15" s="6"/>
    </row>
    <row r="16" spans="1:9" s="10" customFormat="1" ht="16.5" customHeight="1" x14ac:dyDescent="0.25">
      <c r="A16" s="11">
        <v>41745</v>
      </c>
      <c r="B16" s="11" t="s">
        <v>131</v>
      </c>
      <c r="C16" s="14" t="s">
        <v>140</v>
      </c>
      <c r="D16" s="15" t="s">
        <v>33</v>
      </c>
      <c r="E16" s="17" t="s">
        <v>34</v>
      </c>
      <c r="F16" s="13"/>
      <c r="G16" s="13">
        <v>110</v>
      </c>
      <c r="H16" s="16">
        <f t="shared" si="1"/>
        <v>190</v>
      </c>
      <c r="I16" s="6"/>
    </row>
    <row r="17" spans="1:9" s="10" customFormat="1" ht="16.5" customHeight="1" x14ac:dyDescent="0.25">
      <c r="A17" s="11">
        <v>41747</v>
      </c>
      <c r="B17" s="11" t="s">
        <v>132</v>
      </c>
      <c r="C17" s="6" t="s">
        <v>141</v>
      </c>
      <c r="D17" s="7" t="s">
        <v>36</v>
      </c>
      <c r="E17" s="12" t="s">
        <v>142</v>
      </c>
      <c r="F17" s="13"/>
      <c r="G17" s="13">
        <v>6.8</v>
      </c>
      <c r="H17" s="16">
        <f t="shared" si="1"/>
        <v>183.2</v>
      </c>
      <c r="I17" s="6"/>
    </row>
    <row r="18" spans="1:9" s="10" customFormat="1" ht="16.5" customHeight="1" x14ac:dyDescent="0.25">
      <c r="A18" s="11">
        <v>41747</v>
      </c>
      <c r="B18" s="11" t="s">
        <v>133</v>
      </c>
      <c r="C18" s="14" t="s">
        <v>32</v>
      </c>
      <c r="D18" s="15" t="s">
        <v>33</v>
      </c>
      <c r="E18" s="17" t="s">
        <v>34</v>
      </c>
      <c r="F18" s="13"/>
      <c r="G18" s="13">
        <v>50</v>
      </c>
      <c r="H18" s="16">
        <f t="shared" si="1"/>
        <v>133.19999999999999</v>
      </c>
      <c r="I18" s="6"/>
    </row>
    <row r="19" spans="1:9" s="10" customFormat="1" ht="18" customHeight="1" x14ac:dyDescent="0.25">
      <c r="A19" s="11">
        <v>41752</v>
      </c>
      <c r="B19" s="11" t="s">
        <v>134</v>
      </c>
      <c r="C19" s="14" t="s">
        <v>143</v>
      </c>
      <c r="D19" s="15" t="s">
        <v>144</v>
      </c>
      <c r="E19" s="17" t="s">
        <v>16</v>
      </c>
      <c r="F19" s="13"/>
      <c r="G19" s="13">
        <v>35</v>
      </c>
      <c r="H19" s="16">
        <f t="shared" si="1"/>
        <v>98.199999999999989</v>
      </c>
      <c r="I19" s="6"/>
    </row>
    <row r="20" spans="1:9" s="10" customFormat="1" ht="17.25" customHeight="1" x14ac:dyDescent="0.25">
      <c r="A20" s="11">
        <v>41753</v>
      </c>
      <c r="B20" s="11" t="s">
        <v>135</v>
      </c>
      <c r="C20" s="14" t="s">
        <v>145</v>
      </c>
      <c r="D20" s="15" t="s">
        <v>15</v>
      </c>
      <c r="E20" s="17" t="s">
        <v>146</v>
      </c>
      <c r="F20" s="13"/>
      <c r="G20" s="13">
        <v>36</v>
      </c>
      <c r="H20" s="16">
        <f t="shared" si="1"/>
        <v>62.199999999999989</v>
      </c>
      <c r="I20" s="6"/>
    </row>
    <row r="21" spans="1:9" s="10" customFormat="1" ht="16.5" customHeight="1" x14ac:dyDescent="0.25">
      <c r="A21" s="11">
        <v>41754</v>
      </c>
      <c r="B21" s="11" t="s">
        <v>136</v>
      </c>
      <c r="C21" s="6" t="s">
        <v>32</v>
      </c>
      <c r="D21" s="7" t="s">
        <v>33</v>
      </c>
      <c r="E21" s="17" t="s">
        <v>34</v>
      </c>
      <c r="F21" s="8"/>
      <c r="G21" s="8">
        <v>50</v>
      </c>
      <c r="H21" s="16">
        <f>H20+F21-G21</f>
        <v>12.199999999999989</v>
      </c>
      <c r="I21" s="6"/>
    </row>
    <row r="22" spans="1:9" s="10" customFormat="1" ht="17.25" customHeight="1" x14ac:dyDescent="0.25">
      <c r="A22" s="11">
        <v>41759</v>
      </c>
      <c r="B22" s="11" t="s">
        <v>150</v>
      </c>
      <c r="C22" s="6" t="s">
        <v>14</v>
      </c>
      <c r="D22" s="7" t="s">
        <v>15</v>
      </c>
      <c r="E22" s="12" t="s">
        <v>16</v>
      </c>
      <c r="F22" s="13">
        <v>487.8</v>
      </c>
      <c r="G22" s="13"/>
      <c r="H22" s="16">
        <f t="shared" si="1"/>
        <v>500</v>
      </c>
      <c r="I22" s="6"/>
    </row>
    <row r="23" spans="1:9" s="10" customFormat="1" ht="16.5" customHeight="1" x14ac:dyDescent="0.25">
      <c r="A23" s="11">
        <v>41759</v>
      </c>
      <c r="B23" s="11" t="s">
        <v>137</v>
      </c>
      <c r="C23" s="6" t="s">
        <v>32</v>
      </c>
      <c r="D23" s="7" t="s">
        <v>33</v>
      </c>
      <c r="E23" s="17" t="s">
        <v>34</v>
      </c>
      <c r="F23" s="13"/>
      <c r="G23" s="13">
        <v>40</v>
      </c>
      <c r="H23" s="16">
        <f t="shared" si="1"/>
        <v>460</v>
      </c>
      <c r="I23" s="6"/>
    </row>
    <row r="24" spans="1:9" s="10" customFormat="1" ht="16.5" customHeight="1" x14ac:dyDescent="0.25">
      <c r="A24" s="11">
        <v>41759</v>
      </c>
      <c r="B24" s="11" t="s">
        <v>138</v>
      </c>
      <c r="C24" s="6" t="s">
        <v>32</v>
      </c>
      <c r="D24" s="7" t="s">
        <v>33</v>
      </c>
      <c r="E24" s="17" t="s">
        <v>34</v>
      </c>
      <c r="F24" s="13"/>
      <c r="G24" s="13">
        <v>20</v>
      </c>
      <c r="H24" s="16">
        <f t="shared" si="1"/>
        <v>440</v>
      </c>
      <c r="I24" s="6"/>
    </row>
    <row r="25" spans="1:9" s="10" customFormat="1" ht="16.5" customHeight="1" x14ac:dyDescent="0.25">
      <c r="A25" s="11"/>
      <c r="B25" s="11"/>
      <c r="C25" s="14"/>
      <c r="D25" s="15"/>
      <c r="E25" s="17"/>
      <c r="F25" s="13"/>
      <c r="G25" s="13"/>
      <c r="H25" s="16"/>
      <c r="I25" s="6"/>
    </row>
    <row r="26" spans="1:9" s="10" customFormat="1" ht="17.25" customHeight="1" x14ac:dyDescent="0.25">
      <c r="A26" s="11"/>
      <c r="B26" s="11"/>
      <c r="C26" s="14"/>
      <c r="D26" s="15"/>
      <c r="E26" s="17"/>
      <c r="F26" s="13"/>
      <c r="G26" s="13"/>
      <c r="H26" s="16"/>
      <c r="I26" s="6"/>
    </row>
    <row r="27" spans="1:9" s="10" customFormat="1" ht="15.75" customHeight="1" x14ac:dyDescent="0.25">
      <c r="A27" s="11"/>
      <c r="B27" s="11"/>
      <c r="C27" s="14"/>
      <c r="D27" s="15"/>
      <c r="E27" s="17"/>
      <c r="F27" s="13"/>
      <c r="G27" s="13"/>
      <c r="H27" s="16"/>
      <c r="I27" s="6"/>
    </row>
    <row r="28" spans="1:9" s="10" customFormat="1" ht="16.5" customHeight="1" x14ac:dyDescent="0.25">
      <c r="A28" s="11"/>
      <c r="B28" s="11"/>
      <c r="C28" s="14"/>
      <c r="D28" s="15"/>
      <c r="E28" s="17"/>
      <c r="F28" s="13"/>
      <c r="G28" s="13"/>
      <c r="H28" s="16"/>
      <c r="I28" s="6"/>
    </row>
    <row r="29" spans="1:9" s="10" customFormat="1" ht="16.5" customHeight="1" x14ac:dyDescent="0.25">
      <c r="A29" s="11"/>
      <c r="B29" s="11"/>
      <c r="C29" s="6"/>
      <c r="D29" s="15"/>
      <c r="E29" s="12"/>
      <c r="F29" s="13"/>
      <c r="G29" s="13"/>
      <c r="H29" s="16"/>
      <c r="I29" s="6"/>
    </row>
    <row r="30" spans="1:9" s="10" customFormat="1" ht="16.5" customHeight="1" x14ac:dyDescent="0.25">
      <c r="A30" s="11"/>
      <c r="B30" s="11"/>
      <c r="C30" s="14"/>
      <c r="D30" s="15"/>
      <c r="E30" s="17"/>
      <c r="F30" s="13"/>
      <c r="G30" s="13"/>
      <c r="H30" s="16"/>
      <c r="I30" s="6"/>
    </row>
    <row r="31" spans="1:9" s="10" customFormat="1" ht="16.5" customHeight="1" x14ac:dyDescent="0.25">
      <c r="A31" s="11"/>
      <c r="B31" s="11"/>
      <c r="C31" s="14"/>
      <c r="D31" s="15"/>
      <c r="E31" s="17"/>
      <c r="F31" s="13"/>
      <c r="G31" s="13"/>
      <c r="H31" s="16"/>
      <c r="I31" s="6"/>
    </row>
    <row r="32" spans="1:9" s="10" customFormat="1" ht="16.5" customHeight="1" x14ac:dyDescent="0.25">
      <c r="A32" s="5"/>
      <c r="B32" s="5"/>
      <c r="C32" s="6"/>
      <c r="D32" s="7"/>
      <c r="E32" s="12"/>
      <c r="F32" s="8"/>
      <c r="G32" s="8"/>
      <c r="H32" s="16"/>
      <c r="I32" s="6"/>
    </row>
    <row r="33" spans="1:9" s="10" customFormat="1" ht="16.5" customHeight="1" x14ac:dyDescent="0.25">
      <c r="A33" s="5"/>
      <c r="B33" s="5"/>
      <c r="C33" s="6"/>
      <c r="D33" s="7"/>
      <c r="E33" s="12"/>
      <c r="F33" s="8"/>
      <c r="G33" s="8"/>
      <c r="H33" s="16"/>
      <c r="I33" s="6"/>
    </row>
    <row r="34" spans="1:9" s="10" customFormat="1" ht="16.5" customHeight="1" x14ac:dyDescent="0.25">
      <c r="A34" s="5"/>
      <c r="B34" s="5"/>
      <c r="C34" s="6"/>
      <c r="D34" s="7"/>
      <c r="E34" s="12"/>
      <c r="F34" s="8"/>
      <c r="G34" s="8"/>
      <c r="H34" s="9"/>
      <c r="I34" s="6"/>
    </row>
    <row r="35" spans="1:9" s="10" customFormat="1" ht="16.5" customHeight="1" x14ac:dyDescent="0.25">
      <c r="A35" s="5"/>
      <c r="B35" s="5"/>
      <c r="C35" s="6"/>
      <c r="D35" s="7"/>
      <c r="E35" s="6"/>
      <c r="F35" s="8"/>
      <c r="G35" s="8"/>
      <c r="H35" s="9"/>
      <c r="I35" s="6"/>
    </row>
    <row r="36" spans="1:9" s="22" customFormat="1" ht="16.5" customHeight="1" thickBot="1" x14ac:dyDescent="0.3">
      <c r="A36" s="18"/>
      <c r="B36" s="18"/>
      <c r="C36" s="19"/>
      <c r="D36" s="20"/>
      <c r="E36" s="19" t="s">
        <v>17</v>
      </c>
      <c r="F36" s="21"/>
      <c r="G36" s="21">
        <f>SUM(G9:G34)</f>
        <v>547.79999999999995</v>
      </c>
      <c r="H36" s="19"/>
      <c r="I36" s="19"/>
    </row>
    <row r="37" spans="1:9" s="23" customFormat="1" ht="12.75" x14ac:dyDescent="0.2"/>
    <row r="39" spans="1:9" x14ac:dyDescent="0.2">
      <c r="A39" s="24" t="s">
        <v>18</v>
      </c>
      <c r="B39" s="25"/>
      <c r="C39" s="25"/>
    </row>
    <row r="40" spans="1:9" x14ac:dyDescent="0.2">
      <c r="A40" s="25"/>
      <c r="B40" s="25"/>
      <c r="C40" s="26"/>
    </row>
    <row r="41" spans="1:9" x14ac:dyDescent="0.2">
      <c r="A41" s="25"/>
      <c r="B41" s="25"/>
      <c r="C41" s="25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workbookViewId="0">
      <selection activeCell="C31" sqref="C31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1.140625" style="1" customWidth="1"/>
    <col min="7" max="7" width="13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148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'Apr''14'!H24</f>
        <v>440</v>
      </c>
      <c r="I9" s="6"/>
    </row>
    <row r="10" spans="1:9" s="10" customFormat="1" ht="18" customHeight="1" x14ac:dyDescent="0.25">
      <c r="A10" s="5">
        <v>41760</v>
      </c>
      <c r="B10" s="11" t="s">
        <v>149</v>
      </c>
      <c r="C10" s="6" t="s">
        <v>14</v>
      </c>
      <c r="D10" s="7" t="s">
        <v>15</v>
      </c>
      <c r="E10" s="12" t="s">
        <v>16</v>
      </c>
      <c r="F10" s="13">
        <v>60</v>
      </c>
      <c r="G10" s="8"/>
      <c r="H10" s="9">
        <f>H9+F10-G10</f>
        <v>500</v>
      </c>
      <c r="I10" s="6"/>
    </row>
    <row r="11" spans="1:9" s="10" customFormat="1" ht="17.25" customHeight="1" x14ac:dyDescent="0.25">
      <c r="A11" s="11">
        <v>41765</v>
      </c>
      <c r="B11" s="11" t="s">
        <v>139</v>
      </c>
      <c r="C11" s="14" t="s">
        <v>116</v>
      </c>
      <c r="D11" s="15" t="s">
        <v>46</v>
      </c>
      <c r="E11" s="17" t="s">
        <v>120</v>
      </c>
      <c r="F11" s="13"/>
      <c r="G11" s="13">
        <v>38</v>
      </c>
      <c r="H11" s="16">
        <f t="shared" ref="H11:H13" si="0">H10+F11-G11</f>
        <v>462</v>
      </c>
      <c r="I11" s="6"/>
    </row>
    <row r="12" spans="1:9" s="10" customFormat="1" ht="17.25" customHeight="1" x14ac:dyDescent="0.25">
      <c r="A12" s="11">
        <v>41766</v>
      </c>
      <c r="B12" s="11" t="s">
        <v>151</v>
      </c>
      <c r="C12" s="14" t="s">
        <v>32</v>
      </c>
      <c r="D12" s="15" t="s">
        <v>33</v>
      </c>
      <c r="E12" s="17" t="s">
        <v>34</v>
      </c>
      <c r="F12" s="13"/>
      <c r="G12" s="13">
        <v>40</v>
      </c>
      <c r="H12" s="16">
        <f t="shared" si="0"/>
        <v>422</v>
      </c>
      <c r="I12" s="6"/>
    </row>
    <row r="13" spans="1:9" s="10" customFormat="1" ht="17.25" customHeight="1" x14ac:dyDescent="0.25">
      <c r="A13" s="11">
        <v>41768</v>
      </c>
      <c r="B13" s="11" t="s">
        <v>152</v>
      </c>
      <c r="C13" s="14" t="s">
        <v>32</v>
      </c>
      <c r="D13" s="15" t="s">
        <v>33</v>
      </c>
      <c r="E13" s="17" t="s">
        <v>34</v>
      </c>
      <c r="F13" s="13"/>
      <c r="G13" s="13">
        <v>50</v>
      </c>
      <c r="H13" s="16">
        <f t="shared" si="0"/>
        <v>372</v>
      </c>
      <c r="I13" s="6"/>
    </row>
    <row r="14" spans="1:9" s="10" customFormat="1" ht="17.25" customHeight="1" x14ac:dyDescent="0.25">
      <c r="A14" s="11">
        <v>41771</v>
      </c>
      <c r="B14" s="11" t="s">
        <v>153</v>
      </c>
      <c r="C14" s="14" t="s">
        <v>32</v>
      </c>
      <c r="D14" s="15" t="s">
        <v>33</v>
      </c>
      <c r="E14" s="17" t="s">
        <v>34</v>
      </c>
      <c r="F14" s="13"/>
      <c r="G14" s="13">
        <v>40</v>
      </c>
      <c r="H14" s="16">
        <f>H13+F14-G14</f>
        <v>332</v>
      </c>
      <c r="I14" s="6"/>
    </row>
    <row r="15" spans="1:9" s="10" customFormat="1" ht="17.25" customHeight="1" x14ac:dyDescent="0.25">
      <c r="A15" s="11">
        <v>41775</v>
      </c>
      <c r="B15" s="11" t="s">
        <v>154</v>
      </c>
      <c r="C15" s="14" t="s">
        <v>116</v>
      </c>
      <c r="D15" s="15" t="s">
        <v>15</v>
      </c>
      <c r="E15" s="17" t="s">
        <v>16</v>
      </c>
      <c r="F15" s="13"/>
      <c r="G15" s="13">
        <v>17.100000000000001</v>
      </c>
      <c r="H15" s="16">
        <f t="shared" ref="H15:H26" si="1">H14+F15-G15</f>
        <v>314.89999999999998</v>
      </c>
      <c r="I15" s="6"/>
    </row>
    <row r="16" spans="1:9" s="10" customFormat="1" ht="16.5" customHeight="1" x14ac:dyDescent="0.25">
      <c r="A16" s="11">
        <v>41778</v>
      </c>
      <c r="B16" s="11" t="s">
        <v>155</v>
      </c>
      <c r="C16" s="14" t="s">
        <v>163</v>
      </c>
      <c r="D16" s="15" t="s">
        <v>36</v>
      </c>
      <c r="E16" s="17" t="s">
        <v>16</v>
      </c>
      <c r="F16" s="13"/>
      <c r="G16" s="13">
        <v>22.5</v>
      </c>
      <c r="H16" s="16">
        <f t="shared" si="1"/>
        <v>292.39999999999998</v>
      </c>
      <c r="I16" s="6"/>
    </row>
    <row r="17" spans="1:9" s="10" customFormat="1" ht="16.5" customHeight="1" x14ac:dyDescent="0.25">
      <c r="A17" s="11">
        <v>41778</v>
      </c>
      <c r="B17" s="11" t="s">
        <v>156</v>
      </c>
      <c r="C17" s="14" t="s">
        <v>164</v>
      </c>
      <c r="D17" s="15" t="s">
        <v>165</v>
      </c>
      <c r="E17" s="17" t="s">
        <v>16</v>
      </c>
      <c r="F17" s="13"/>
      <c r="G17" s="13">
        <v>75</v>
      </c>
      <c r="H17" s="16">
        <f t="shared" si="1"/>
        <v>217.39999999999998</v>
      </c>
      <c r="I17" s="6"/>
    </row>
    <row r="18" spans="1:9" s="10" customFormat="1" ht="16.5" customHeight="1" x14ac:dyDescent="0.25">
      <c r="A18" s="11">
        <v>41781</v>
      </c>
      <c r="B18" s="11" t="s">
        <v>157</v>
      </c>
      <c r="C18" s="14" t="s">
        <v>32</v>
      </c>
      <c r="D18" s="15" t="s">
        <v>33</v>
      </c>
      <c r="E18" s="17" t="s">
        <v>34</v>
      </c>
      <c r="F18" s="13"/>
      <c r="G18" s="13">
        <v>40</v>
      </c>
      <c r="H18" s="16">
        <f t="shared" si="1"/>
        <v>177.39999999999998</v>
      </c>
      <c r="I18" s="6"/>
    </row>
    <row r="19" spans="1:9" s="10" customFormat="1" ht="18" customHeight="1" x14ac:dyDescent="0.25">
      <c r="A19" s="11">
        <v>41782</v>
      </c>
      <c r="B19" s="11" t="s">
        <v>158</v>
      </c>
      <c r="C19" s="14" t="s">
        <v>32</v>
      </c>
      <c r="D19" s="15" t="s">
        <v>33</v>
      </c>
      <c r="E19" s="17" t="s">
        <v>34</v>
      </c>
      <c r="F19" s="13"/>
      <c r="G19" s="13">
        <v>40</v>
      </c>
      <c r="H19" s="16">
        <f t="shared" si="1"/>
        <v>137.39999999999998</v>
      </c>
      <c r="I19" s="6"/>
    </row>
    <row r="20" spans="1:9" s="10" customFormat="1" ht="17.25" customHeight="1" x14ac:dyDescent="0.25">
      <c r="A20" s="11">
        <v>41785</v>
      </c>
      <c r="B20" s="11" t="s">
        <v>159</v>
      </c>
      <c r="C20" s="14" t="s">
        <v>166</v>
      </c>
      <c r="D20" s="15" t="s">
        <v>36</v>
      </c>
      <c r="E20" s="17" t="s">
        <v>167</v>
      </c>
      <c r="F20" s="13"/>
      <c r="G20" s="13">
        <v>6</v>
      </c>
      <c r="H20" s="16">
        <f t="shared" si="1"/>
        <v>131.39999999999998</v>
      </c>
      <c r="I20" s="6"/>
    </row>
    <row r="21" spans="1:9" s="10" customFormat="1" ht="16.5" customHeight="1" x14ac:dyDescent="0.25">
      <c r="A21" s="11">
        <v>41786</v>
      </c>
      <c r="B21" s="11" t="s">
        <v>160</v>
      </c>
      <c r="C21" s="14" t="s">
        <v>168</v>
      </c>
      <c r="D21" s="15" t="s">
        <v>33</v>
      </c>
      <c r="E21" s="17" t="s">
        <v>169</v>
      </c>
      <c r="F21" s="13"/>
      <c r="G21" s="13">
        <v>28</v>
      </c>
      <c r="H21" s="16">
        <f>H20+F21-G21</f>
        <v>103.39999999999998</v>
      </c>
      <c r="I21" s="6"/>
    </row>
    <row r="22" spans="1:9" s="10" customFormat="1" ht="17.25" customHeight="1" x14ac:dyDescent="0.25">
      <c r="A22" s="11">
        <v>41786</v>
      </c>
      <c r="B22" s="11" t="s">
        <v>161</v>
      </c>
      <c r="C22" s="14" t="s">
        <v>32</v>
      </c>
      <c r="D22" s="15" t="s">
        <v>33</v>
      </c>
      <c r="E22" s="17" t="s">
        <v>34</v>
      </c>
      <c r="F22" s="13"/>
      <c r="G22" s="13">
        <v>40</v>
      </c>
      <c r="H22" s="16">
        <f t="shared" si="1"/>
        <v>63.399999999999977</v>
      </c>
      <c r="I22" s="6"/>
    </row>
    <row r="23" spans="1:9" s="10" customFormat="1" ht="16.5" customHeight="1" x14ac:dyDescent="0.25">
      <c r="A23" s="11">
        <v>41787</v>
      </c>
      <c r="B23" s="11" t="s">
        <v>162</v>
      </c>
      <c r="C23" s="6" t="s">
        <v>170</v>
      </c>
      <c r="D23" s="7" t="s">
        <v>46</v>
      </c>
      <c r="E23" s="17" t="s">
        <v>113</v>
      </c>
      <c r="F23" s="13"/>
      <c r="G23" s="13">
        <v>38</v>
      </c>
      <c r="H23" s="16">
        <f t="shared" si="1"/>
        <v>25.399999999999977</v>
      </c>
      <c r="I23" s="6"/>
    </row>
    <row r="24" spans="1:9" s="10" customFormat="1" ht="16.5" customHeight="1" x14ac:dyDescent="0.25">
      <c r="A24" s="11">
        <v>41789</v>
      </c>
      <c r="B24" s="11" t="s">
        <v>171</v>
      </c>
      <c r="C24" s="6" t="s">
        <v>172</v>
      </c>
      <c r="D24" s="7" t="s">
        <v>33</v>
      </c>
      <c r="E24" s="17" t="s">
        <v>173</v>
      </c>
      <c r="F24" s="13"/>
      <c r="G24" s="13">
        <v>6.8</v>
      </c>
      <c r="H24" s="16">
        <f t="shared" si="1"/>
        <v>18.599999999999977</v>
      </c>
      <c r="I24" s="6"/>
    </row>
    <row r="25" spans="1:9" s="10" customFormat="1" ht="16.5" customHeight="1" x14ac:dyDescent="0.25">
      <c r="A25" s="11">
        <v>41789</v>
      </c>
      <c r="B25" s="11"/>
      <c r="C25" s="6" t="s">
        <v>14</v>
      </c>
      <c r="D25" s="7" t="s">
        <v>15</v>
      </c>
      <c r="E25" s="12" t="s">
        <v>16</v>
      </c>
      <c r="F25" s="13">
        <v>481.4</v>
      </c>
      <c r="G25" s="13"/>
      <c r="H25" s="16">
        <f t="shared" si="1"/>
        <v>499.99999999999994</v>
      </c>
      <c r="I25" s="6"/>
    </row>
    <row r="26" spans="1:9" s="10" customFormat="1" ht="17.25" customHeight="1" x14ac:dyDescent="0.25">
      <c r="A26" s="11">
        <v>41789</v>
      </c>
      <c r="B26" s="11" t="s">
        <v>174</v>
      </c>
      <c r="C26" s="14" t="s">
        <v>175</v>
      </c>
      <c r="D26" s="15" t="s">
        <v>33</v>
      </c>
      <c r="E26" s="12" t="s">
        <v>16</v>
      </c>
      <c r="F26" s="13"/>
      <c r="G26" s="13">
        <v>40</v>
      </c>
      <c r="H26" s="16">
        <f t="shared" si="1"/>
        <v>459.99999999999994</v>
      </c>
      <c r="I26" s="6"/>
    </row>
    <row r="27" spans="1:9" s="10" customFormat="1" ht="15.75" customHeight="1" x14ac:dyDescent="0.25">
      <c r="A27" s="11"/>
      <c r="B27" s="11"/>
      <c r="C27" s="14"/>
      <c r="D27" s="15"/>
      <c r="E27" s="17"/>
      <c r="F27" s="13"/>
      <c r="G27" s="13"/>
      <c r="H27" s="16"/>
      <c r="I27" s="6"/>
    </row>
    <row r="28" spans="1:9" s="10" customFormat="1" ht="16.5" customHeight="1" x14ac:dyDescent="0.25">
      <c r="A28" s="11"/>
      <c r="B28" s="11"/>
      <c r="C28" s="14"/>
      <c r="D28" s="15"/>
      <c r="E28" s="17"/>
      <c r="F28" s="13"/>
      <c r="G28" s="13"/>
      <c r="H28" s="16"/>
      <c r="I28" s="6"/>
    </row>
    <row r="29" spans="1:9" s="10" customFormat="1" ht="16.5" customHeight="1" x14ac:dyDescent="0.25">
      <c r="A29" s="11"/>
      <c r="B29" s="11"/>
      <c r="C29" s="6"/>
      <c r="D29" s="15"/>
      <c r="E29" s="12"/>
      <c r="F29" s="13"/>
      <c r="G29" s="13"/>
      <c r="H29" s="16"/>
      <c r="I29" s="6"/>
    </row>
    <row r="30" spans="1:9" s="10" customFormat="1" ht="16.5" customHeight="1" x14ac:dyDescent="0.25">
      <c r="A30" s="11"/>
      <c r="B30" s="11"/>
      <c r="C30" s="14"/>
      <c r="D30" s="15"/>
      <c r="E30" s="17"/>
      <c r="F30" s="13"/>
      <c r="G30" s="13"/>
      <c r="H30" s="16"/>
      <c r="I30" s="6"/>
    </row>
    <row r="31" spans="1:9" s="10" customFormat="1" ht="16.5" customHeight="1" x14ac:dyDescent="0.25">
      <c r="A31" s="11"/>
      <c r="B31" s="11"/>
      <c r="C31" s="14"/>
      <c r="D31" s="15"/>
      <c r="E31" s="17"/>
      <c r="F31" s="13"/>
      <c r="G31" s="13"/>
      <c r="H31" s="16"/>
      <c r="I31" s="6"/>
    </row>
    <row r="32" spans="1:9" s="10" customFormat="1" ht="16.5" customHeight="1" x14ac:dyDescent="0.25">
      <c r="A32" s="5"/>
      <c r="B32" s="5"/>
      <c r="C32" s="6"/>
      <c r="D32" s="7"/>
      <c r="E32" s="12"/>
      <c r="F32" s="8"/>
      <c r="G32" s="8"/>
      <c r="H32" s="16"/>
      <c r="I32" s="6"/>
    </row>
    <row r="33" spans="1:9" s="10" customFormat="1" ht="16.5" customHeight="1" x14ac:dyDescent="0.25">
      <c r="A33" s="5"/>
      <c r="B33" s="5"/>
      <c r="C33" s="6"/>
      <c r="D33" s="7"/>
      <c r="E33" s="12"/>
      <c r="F33" s="8"/>
      <c r="G33" s="8"/>
      <c r="H33" s="16"/>
      <c r="I33" s="6"/>
    </row>
    <row r="34" spans="1:9" s="10" customFormat="1" ht="16.5" customHeight="1" x14ac:dyDescent="0.25">
      <c r="A34" s="5"/>
      <c r="B34" s="5"/>
      <c r="C34" s="6"/>
      <c r="D34" s="7"/>
      <c r="E34" s="12"/>
      <c r="F34" s="8"/>
      <c r="G34" s="8"/>
      <c r="H34" s="9"/>
      <c r="I34" s="6"/>
    </row>
    <row r="35" spans="1:9" s="10" customFormat="1" ht="16.5" customHeight="1" x14ac:dyDescent="0.25">
      <c r="A35" s="5"/>
      <c r="B35" s="5"/>
      <c r="C35" s="6"/>
      <c r="D35" s="7"/>
      <c r="E35" s="6"/>
      <c r="F35" s="8"/>
      <c r="G35" s="8"/>
      <c r="H35" s="9"/>
      <c r="I35" s="6"/>
    </row>
    <row r="36" spans="1:9" s="22" customFormat="1" ht="16.5" customHeight="1" thickBot="1" x14ac:dyDescent="0.3">
      <c r="A36" s="18"/>
      <c r="B36" s="18"/>
      <c r="C36" s="19"/>
      <c r="D36" s="20"/>
      <c r="E36" s="19" t="s">
        <v>17</v>
      </c>
      <c r="F36" s="21"/>
      <c r="G36" s="21">
        <f>SUM(G9:G34)</f>
        <v>521.40000000000009</v>
      </c>
      <c r="H36" s="19"/>
      <c r="I36" s="19"/>
    </row>
    <row r="37" spans="1:9" s="23" customFormat="1" ht="12.75" x14ac:dyDescent="0.2"/>
    <row r="39" spans="1:9" x14ac:dyDescent="0.2">
      <c r="A39" s="24" t="s">
        <v>18</v>
      </c>
      <c r="B39" s="25"/>
      <c r="C39" s="25"/>
    </row>
    <row r="40" spans="1:9" x14ac:dyDescent="0.2">
      <c r="A40" s="25"/>
      <c r="B40" s="25"/>
      <c r="C40" s="26"/>
    </row>
    <row r="41" spans="1:9" x14ac:dyDescent="0.2">
      <c r="A41" s="25"/>
      <c r="B41" s="25"/>
      <c r="C41" s="25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opLeftCell="A4" workbookViewId="0">
      <selection activeCell="C26" sqref="C26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1.140625" style="1" customWidth="1"/>
    <col min="7" max="7" width="13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176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'May''14'!H26</f>
        <v>459.99999999999994</v>
      </c>
      <c r="I9" s="6"/>
    </row>
    <row r="10" spans="1:9" s="10" customFormat="1" ht="18" customHeight="1" x14ac:dyDescent="0.25">
      <c r="A10" s="5">
        <v>41791</v>
      </c>
      <c r="B10" s="11" t="s">
        <v>177</v>
      </c>
      <c r="C10" s="6" t="s">
        <v>14</v>
      </c>
      <c r="D10" s="7" t="s">
        <v>15</v>
      </c>
      <c r="E10" s="12" t="s">
        <v>16</v>
      </c>
      <c r="F10" s="13">
        <v>40</v>
      </c>
      <c r="G10" s="8"/>
      <c r="H10" s="9">
        <f>H9+F10-G10</f>
        <v>499.99999999999994</v>
      </c>
      <c r="I10" s="6"/>
    </row>
    <row r="11" spans="1:9" s="10" customFormat="1" ht="17.25" customHeight="1" x14ac:dyDescent="0.25">
      <c r="A11" s="11">
        <v>41792</v>
      </c>
      <c r="B11" s="11" t="s">
        <v>178</v>
      </c>
      <c r="C11" s="14" t="s">
        <v>32</v>
      </c>
      <c r="D11" s="15" t="s">
        <v>33</v>
      </c>
      <c r="E11" s="17" t="s">
        <v>34</v>
      </c>
      <c r="F11" s="13"/>
      <c r="G11" s="13">
        <v>40</v>
      </c>
      <c r="H11" s="16">
        <f t="shared" ref="H11:H13" si="0">H10+F11-G11</f>
        <v>459.99999999999994</v>
      </c>
      <c r="I11" s="6"/>
    </row>
    <row r="12" spans="1:9" s="10" customFormat="1" ht="17.25" customHeight="1" x14ac:dyDescent="0.25">
      <c r="A12" s="11">
        <v>41794</v>
      </c>
      <c r="B12" s="11" t="s">
        <v>179</v>
      </c>
      <c r="C12" s="14" t="s">
        <v>32</v>
      </c>
      <c r="D12" s="15" t="s">
        <v>33</v>
      </c>
      <c r="E12" s="17" t="s">
        <v>34</v>
      </c>
      <c r="F12" s="13"/>
      <c r="G12" s="13">
        <v>40</v>
      </c>
      <c r="H12" s="16">
        <f t="shared" si="0"/>
        <v>419.99999999999994</v>
      </c>
      <c r="I12" s="6"/>
    </row>
    <row r="13" spans="1:9" s="10" customFormat="1" ht="17.25" customHeight="1" x14ac:dyDescent="0.25">
      <c r="A13" s="11">
        <v>41799</v>
      </c>
      <c r="B13" s="11" t="s">
        <v>180</v>
      </c>
      <c r="C13" s="14" t="s">
        <v>32</v>
      </c>
      <c r="D13" s="15" t="s">
        <v>33</v>
      </c>
      <c r="E13" s="17" t="s">
        <v>34</v>
      </c>
      <c r="F13" s="13"/>
      <c r="G13" s="13">
        <v>40</v>
      </c>
      <c r="H13" s="16">
        <f t="shared" si="0"/>
        <v>379.99999999999994</v>
      </c>
      <c r="I13" s="6"/>
    </row>
    <row r="14" spans="1:9" s="10" customFormat="1" ht="17.25" customHeight="1" x14ac:dyDescent="0.25">
      <c r="A14" s="11">
        <v>41799</v>
      </c>
      <c r="B14" s="11" t="s">
        <v>181</v>
      </c>
      <c r="C14" s="14" t="s">
        <v>192</v>
      </c>
      <c r="D14" s="15" t="s">
        <v>33</v>
      </c>
      <c r="E14" s="17" t="s">
        <v>34</v>
      </c>
      <c r="F14" s="13"/>
      <c r="G14" s="13">
        <v>5</v>
      </c>
      <c r="H14" s="16">
        <f>H13+F14-G14</f>
        <v>374.99999999999994</v>
      </c>
      <c r="I14" s="6"/>
    </row>
    <row r="15" spans="1:9" s="10" customFormat="1" ht="17.25" customHeight="1" x14ac:dyDescent="0.25">
      <c r="A15" s="11">
        <v>41799</v>
      </c>
      <c r="B15" s="11" t="s">
        <v>182</v>
      </c>
      <c r="C15" s="14" t="s">
        <v>32</v>
      </c>
      <c r="D15" s="15" t="s">
        <v>193</v>
      </c>
      <c r="E15" s="17" t="s">
        <v>34</v>
      </c>
      <c r="F15" s="13"/>
      <c r="G15" s="13">
        <v>70</v>
      </c>
      <c r="H15" s="16">
        <f t="shared" ref="H15:H25" si="1">H14+F15-G15</f>
        <v>304.99999999999994</v>
      </c>
      <c r="I15" s="6"/>
    </row>
    <row r="16" spans="1:9" s="10" customFormat="1" ht="16.5" customHeight="1" x14ac:dyDescent="0.25">
      <c r="A16" s="11">
        <v>41802</v>
      </c>
      <c r="B16" s="11" t="s">
        <v>183</v>
      </c>
      <c r="C16" s="14" t="s">
        <v>32</v>
      </c>
      <c r="D16" s="15" t="s">
        <v>193</v>
      </c>
      <c r="E16" s="17" t="s">
        <v>34</v>
      </c>
      <c r="F16" s="13"/>
      <c r="G16" s="13">
        <v>100.1</v>
      </c>
      <c r="H16" s="16">
        <f t="shared" si="1"/>
        <v>204.89999999999995</v>
      </c>
      <c r="I16" s="6"/>
    </row>
    <row r="17" spans="1:9" s="10" customFormat="1" ht="16.5" customHeight="1" x14ac:dyDescent="0.25">
      <c r="A17" s="11">
        <v>41808</v>
      </c>
      <c r="B17" s="11" t="s">
        <v>184</v>
      </c>
      <c r="C17" s="14" t="s">
        <v>194</v>
      </c>
      <c r="D17" s="15" t="s">
        <v>195</v>
      </c>
      <c r="E17" s="17" t="s">
        <v>196</v>
      </c>
      <c r="F17" s="13"/>
      <c r="G17" s="13">
        <v>96.05</v>
      </c>
      <c r="H17" s="16">
        <f t="shared" si="1"/>
        <v>108.84999999999995</v>
      </c>
      <c r="I17" s="6"/>
    </row>
    <row r="18" spans="1:9" s="10" customFormat="1" ht="16.5" customHeight="1" x14ac:dyDescent="0.25">
      <c r="A18" s="11">
        <v>41808</v>
      </c>
      <c r="B18" s="11" t="s">
        <v>185</v>
      </c>
      <c r="C18" s="14" t="s">
        <v>32</v>
      </c>
      <c r="D18" s="15" t="s">
        <v>33</v>
      </c>
      <c r="E18" s="17" t="s">
        <v>34</v>
      </c>
      <c r="F18" s="13"/>
      <c r="G18" s="13">
        <v>40</v>
      </c>
      <c r="H18" s="16">
        <f t="shared" si="1"/>
        <v>68.849999999999952</v>
      </c>
      <c r="I18" s="6"/>
    </row>
    <row r="19" spans="1:9" s="10" customFormat="1" ht="18" customHeight="1" x14ac:dyDescent="0.25">
      <c r="A19" s="11">
        <v>41809</v>
      </c>
      <c r="B19" s="11" t="s">
        <v>186</v>
      </c>
      <c r="C19" s="14" t="s">
        <v>197</v>
      </c>
      <c r="D19" s="15" t="s">
        <v>15</v>
      </c>
      <c r="E19" s="17" t="s">
        <v>198</v>
      </c>
      <c r="F19" s="13"/>
      <c r="G19" s="13">
        <v>6.8</v>
      </c>
      <c r="H19" s="16">
        <f t="shared" si="1"/>
        <v>62.049999999999955</v>
      </c>
      <c r="I19" s="6"/>
    </row>
    <row r="20" spans="1:9" s="10" customFormat="1" ht="17.25" customHeight="1" x14ac:dyDescent="0.25">
      <c r="A20" s="11">
        <v>41809</v>
      </c>
      <c r="B20" s="11" t="s">
        <v>187</v>
      </c>
      <c r="C20" s="14" t="s">
        <v>199</v>
      </c>
      <c r="D20" s="15" t="s">
        <v>33</v>
      </c>
      <c r="E20" s="17" t="s">
        <v>16</v>
      </c>
      <c r="F20" s="13"/>
      <c r="G20" s="13">
        <v>18</v>
      </c>
      <c r="H20" s="16">
        <f t="shared" si="1"/>
        <v>44.049999999999955</v>
      </c>
      <c r="I20" s="6"/>
    </row>
    <row r="21" spans="1:9" s="10" customFormat="1" ht="16.5" customHeight="1" x14ac:dyDescent="0.25">
      <c r="A21" s="11">
        <v>41810</v>
      </c>
      <c r="B21" s="11" t="s">
        <v>188</v>
      </c>
      <c r="C21" s="14" t="s">
        <v>32</v>
      </c>
      <c r="D21" s="15" t="s">
        <v>33</v>
      </c>
      <c r="E21" s="17" t="s">
        <v>34</v>
      </c>
      <c r="F21" s="13"/>
      <c r="G21" s="13">
        <v>40</v>
      </c>
      <c r="H21" s="16">
        <f>H20+F21-G21</f>
        <v>4.0499999999999545</v>
      </c>
      <c r="I21" s="6"/>
    </row>
    <row r="22" spans="1:9" s="10" customFormat="1" ht="17.25" customHeight="1" x14ac:dyDescent="0.25">
      <c r="A22" s="11">
        <v>41810</v>
      </c>
      <c r="B22" s="11" t="s">
        <v>191</v>
      </c>
      <c r="C22" s="6" t="s">
        <v>14</v>
      </c>
      <c r="D22" s="7" t="s">
        <v>15</v>
      </c>
      <c r="E22" s="12" t="s">
        <v>16</v>
      </c>
      <c r="F22" s="13">
        <v>495.95</v>
      </c>
      <c r="G22" s="13"/>
      <c r="H22" s="16">
        <f t="shared" si="1"/>
        <v>499.99999999999994</v>
      </c>
      <c r="I22" s="6"/>
    </row>
    <row r="23" spans="1:9" s="10" customFormat="1" ht="16.5" customHeight="1" x14ac:dyDescent="0.25">
      <c r="A23" s="11">
        <v>41810</v>
      </c>
      <c r="B23" s="11" t="s">
        <v>189</v>
      </c>
      <c r="C23" s="6" t="s">
        <v>200</v>
      </c>
      <c r="D23" s="7" t="s">
        <v>36</v>
      </c>
      <c r="E23" s="17" t="s">
        <v>16</v>
      </c>
      <c r="F23" s="13"/>
      <c r="G23" s="13">
        <v>12.6</v>
      </c>
      <c r="H23" s="16">
        <f t="shared" si="1"/>
        <v>487.39999999999992</v>
      </c>
      <c r="I23" s="6"/>
    </row>
    <row r="24" spans="1:9" s="10" customFormat="1" ht="16.5" customHeight="1" x14ac:dyDescent="0.25">
      <c r="A24" s="11">
        <v>41819</v>
      </c>
      <c r="B24" s="11" t="s">
        <v>190</v>
      </c>
      <c r="C24" s="6" t="s">
        <v>192</v>
      </c>
      <c r="D24" s="7" t="s">
        <v>33</v>
      </c>
      <c r="E24" s="17" t="s">
        <v>34</v>
      </c>
      <c r="F24" s="13"/>
      <c r="G24" s="13">
        <v>12</v>
      </c>
      <c r="H24" s="16">
        <f t="shared" si="1"/>
        <v>475.39999999999992</v>
      </c>
      <c r="I24" s="6"/>
    </row>
    <row r="25" spans="1:9" s="10" customFormat="1" ht="16.5" customHeight="1" x14ac:dyDescent="0.25">
      <c r="A25" s="11">
        <v>41820</v>
      </c>
      <c r="B25" s="11" t="s">
        <v>201</v>
      </c>
      <c r="C25" s="6" t="s">
        <v>32</v>
      </c>
      <c r="D25" s="7" t="s">
        <v>33</v>
      </c>
      <c r="E25" s="12" t="s">
        <v>34</v>
      </c>
      <c r="F25" s="13"/>
      <c r="G25" s="13">
        <v>40</v>
      </c>
      <c r="H25" s="16">
        <f t="shared" si="1"/>
        <v>435.39999999999992</v>
      </c>
      <c r="I25" s="6"/>
    </row>
    <row r="26" spans="1:9" s="10" customFormat="1" ht="17.25" customHeight="1" x14ac:dyDescent="0.25">
      <c r="A26" s="11"/>
      <c r="B26" s="11"/>
      <c r="C26" s="14"/>
      <c r="D26" s="15"/>
      <c r="E26" s="12"/>
      <c r="F26" s="13"/>
      <c r="G26" s="13"/>
      <c r="H26" s="16"/>
      <c r="I26" s="6"/>
    </row>
    <row r="27" spans="1:9" s="10" customFormat="1" ht="15.75" customHeight="1" x14ac:dyDescent="0.25">
      <c r="A27" s="11"/>
      <c r="B27" s="11"/>
      <c r="C27" s="14"/>
      <c r="D27" s="15"/>
      <c r="E27" s="17"/>
      <c r="F27" s="13"/>
      <c r="G27" s="13"/>
      <c r="H27" s="16"/>
      <c r="I27" s="6"/>
    </row>
    <row r="28" spans="1:9" s="10" customFormat="1" ht="16.5" customHeight="1" x14ac:dyDescent="0.25">
      <c r="A28" s="11"/>
      <c r="B28" s="11"/>
      <c r="C28" s="14"/>
      <c r="D28" s="15"/>
      <c r="E28" s="17"/>
      <c r="F28" s="13"/>
      <c r="G28" s="13"/>
      <c r="H28" s="16"/>
      <c r="I28" s="6"/>
    </row>
    <row r="29" spans="1:9" s="10" customFormat="1" ht="16.5" customHeight="1" x14ac:dyDescent="0.25">
      <c r="A29" s="11"/>
      <c r="B29" s="11"/>
      <c r="C29" s="6"/>
      <c r="D29" s="15"/>
      <c r="E29" s="12"/>
      <c r="F29" s="13"/>
      <c r="G29" s="13"/>
      <c r="H29" s="16"/>
      <c r="I29" s="6"/>
    </row>
    <row r="30" spans="1:9" s="10" customFormat="1" ht="16.5" customHeight="1" x14ac:dyDescent="0.25">
      <c r="A30" s="11"/>
      <c r="B30" s="11"/>
      <c r="C30" s="14"/>
      <c r="D30" s="15"/>
      <c r="E30" s="17"/>
      <c r="F30" s="13"/>
      <c r="G30" s="13"/>
      <c r="H30" s="16"/>
      <c r="I30" s="6"/>
    </row>
    <row r="31" spans="1:9" s="10" customFormat="1" ht="16.5" customHeight="1" x14ac:dyDescent="0.25">
      <c r="A31" s="11"/>
      <c r="B31" s="11"/>
      <c r="C31" s="14"/>
      <c r="D31" s="15"/>
      <c r="E31" s="17"/>
      <c r="F31" s="13"/>
      <c r="G31" s="13"/>
      <c r="H31" s="16"/>
      <c r="I31" s="6"/>
    </row>
    <row r="32" spans="1:9" s="10" customFormat="1" ht="16.5" customHeight="1" x14ac:dyDescent="0.25">
      <c r="A32" s="5"/>
      <c r="B32" s="5"/>
      <c r="C32" s="6"/>
      <c r="D32" s="7"/>
      <c r="E32" s="12"/>
      <c r="F32" s="8"/>
      <c r="G32" s="8"/>
      <c r="H32" s="16"/>
      <c r="I32" s="6"/>
    </row>
    <row r="33" spans="1:9" s="10" customFormat="1" ht="16.5" customHeight="1" x14ac:dyDescent="0.25">
      <c r="A33" s="5"/>
      <c r="B33" s="5"/>
      <c r="C33" s="6"/>
      <c r="D33" s="7"/>
      <c r="E33" s="12"/>
      <c r="F33" s="8"/>
      <c r="G33" s="8"/>
      <c r="H33" s="16"/>
      <c r="I33" s="6"/>
    </row>
    <row r="34" spans="1:9" s="10" customFormat="1" ht="16.5" customHeight="1" x14ac:dyDescent="0.25">
      <c r="A34" s="5"/>
      <c r="B34" s="5"/>
      <c r="C34" s="6"/>
      <c r="D34" s="7"/>
      <c r="E34" s="12"/>
      <c r="F34" s="8"/>
      <c r="G34" s="8"/>
      <c r="H34" s="9"/>
      <c r="I34" s="6"/>
    </row>
    <row r="35" spans="1:9" s="10" customFormat="1" ht="16.5" customHeight="1" x14ac:dyDescent="0.25">
      <c r="A35" s="5"/>
      <c r="B35" s="5"/>
      <c r="C35" s="6"/>
      <c r="D35" s="7"/>
      <c r="E35" s="6"/>
      <c r="F35" s="8"/>
      <c r="G35" s="8"/>
      <c r="H35" s="9"/>
      <c r="I35" s="6"/>
    </row>
    <row r="36" spans="1:9" s="22" customFormat="1" ht="16.5" customHeight="1" thickBot="1" x14ac:dyDescent="0.3">
      <c r="A36" s="18"/>
      <c r="B36" s="18"/>
      <c r="C36" s="19"/>
      <c r="D36" s="20"/>
      <c r="E36" s="19" t="s">
        <v>17</v>
      </c>
      <c r="F36" s="21"/>
      <c r="G36" s="21">
        <f>SUM(G9:G34)</f>
        <v>560.55000000000007</v>
      </c>
      <c r="H36" s="19"/>
      <c r="I36" s="19"/>
    </row>
    <row r="37" spans="1:9" s="23" customFormat="1" ht="12.75" x14ac:dyDescent="0.2"/>
    <row r="39" spans="1:9" x14ac:dyDescent="0.2">
      <c r="A39" s="24" t="s">
        <v>18</v>
      </c>
      <c r="B39" s="25"/>
      <c r="C39" s="25"/>
    </row>
    <row r="40" spans="1:9" x14ac:dyDescent="0.2">
      <c r="A40" s="25"/>
      <c r="B40" s="25"/>
      <c r="C40" s="26"/>
    </row>
    <row r="41" spans="1:9" x14ac:dyDescent="0.2">
      <c r="A41" s="25"/>
      <c r="B41" s="25"/>
      <c r="C41" s="25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workbookViewId="0">
      <selection activeCell="C11" sqref="C11:E11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1.140625" style="1" customWidth="1"/>
    <col min="7" max="7" width="13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225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'June''14'!H25</f>
        <v>435.39999999999992</v>
      </c>
      <c r="I9" s="6"/>
    </row>
    <row r="10" spans="1:9" s="10" customFormat="1" ht="18" customHeight="1" x14ac:dyDescent="0.25">
      <c r="A10" s="5">
        <v>41821</v>
      </c>
      <c r="B10" s="11" t="s">
        <v>202</v>
      </c>
      <c r="C10" s="6" t="s">
        <v>14</v>
      </c>
      <c r="D10" s="7" t="s">
        <v>15</v>
      </c>
      <c r="E10" s="12" t="s">
        <v>16</v>
      </c>
      <c r="F10" s="13">
        <v>64.599999999999994</v>
      </c>
      <c r="G10" s="8"/>
      <c r="H10" s="9">
        <f>H9+F10-G10</f>
        <v>499.99999999999989</v>
      </c>
      <c r="I10" s="6"/>
    </row>
    <row r="11" spans="1:9" s="10" customFormat="1" ht="17.25" customHeight="1" x14ac:dyDescent="0.25">
      <c r="A11" s="11">
        <v>41822</v>
      </c>
      <c r="B11" s="11" t="s">
        <v>203</v>
      </c>
      <c r="C11" s="14" t="s">
        <v>116</v>
      </c>
      <c r="D11" s="15" t="s">
        <v>46</v>
      </c>
      <c r="E11" s="17" t="s">
        <v>120</v>
      </c>
      <c r="F11" s="13"/>
      <c r="G11" s="13">
        <v>38</v>
      </c>
      <c r="H11" s="16">
        <f t="shared" ref="H11:H13" si="0">H10+F11-G11</f>
        <v>461.99999999999989</v>
      </c>
      <c r="I11" s="6"/>
    </row>
    <row r="12" spans="1:9" s="10" customFormat="1" ht="17.25" customHeight="1" x14ac:dyDescent="0.25">
      <c r="A12" s="11">
        <v>41823</v>
      </c>
      <c r="B12" s="11" t="s">
        <v>204</v>
      </c>
      <c r="C12" s="14" t="s">
        <v>207</v>
      </c>
      <c r="D12" s="15" t="s">
        <v>209</v>
      </c>
      <c r="E12" s="17" t="s">
        <v>208</v>
      </c>
      <c r="F12" s="13"/>
      <c r="G12" s="13">
        <v>150</v>
      </c>
      <c r="H12" s="16">
        <f t="shared" si="0"/>
        <v>311.99999999999989</v>
      </c>
      <c r="I12" s="6"/>
    </row>
    <row r="13" spans="1:9" s="10" customFormat="1" ht="17.25" customHeight="1" x14ac:dyDescent="0.25">
      <c r="A13" s="11">
        <v>41824</v>
      </c>
      <c r="B13" s="11" t="s">
        <v>205</v>
      </c>
      <c r="C13" s="14" t="s">
        <v>32</v>
      </c>
      <c r="D13" s="15" t="s">
        <v>33</v>
      </c>
      <c r="E13" s="17" t="s">
        <v>34</v>
      </c>
      <c r="F13" s="13"/>
      <c r="G13" s="13">
        <v>50</v>
      </c>
      <c r="H13" s="16">
        <f t="shared" si="0"/>
        <v>261.99999999999989</v>
      </c>
      <c r="I13" s="6"/>
    </row>
    <row r="14" spans="1:9" s="10" customFormat="1" ht="17.25" customHeight="1" x14ac:dyDescent="0.25">
      <c r="A14" s="11">
        <v>41824</v>
      </c>
      <c r="B14" s="11" t="s">
        <v>206</v>
      </c>
      <c r="C14" s="14" t="s">
        <v>210</v>
      </c>
      <c r="D14" s="15" t="s">
        <v>144</v>
      </c>
      <c r="E14" s="17" t="s">
        <v>211</v>
      </c>
      <c r="F14" s="13"/>
      <c r="G14" s="13">
        <v>35.5</v>
      </c>
      <c r="H14" s="16">
        <f>H13+F14-G14</f>
        <v>226.49999999999989</v>
      </c>
      <c r="I14" s="6"/>
    </row>
    <row r="15" spans="1:9" s="10" customFormat="1" ht="17.25" customHeight="1" x14ac:dyDescent="0.25">
      <c r="A15" s="11">
        <v>41829</v>
      </c>
      <c r="B15" s="11" t="s">
        <v>212</v>
      </c>
      <c r="C15" s="14" t="s">
        <v>213</v>
      </c>
      <c r="D15" s="15" t="s">
        <v>33</v>
      </c>
      <c r="E15" s="17" t="s">
        <v>34</v>
      </c>
      <c r="F15" s="13"/>
      <c r="G15" s="13">
        <v>6</v>
      </c>
      <c r="H15" s="16">
        <f t="shared" ref="H15:H20" si="1">H14+F15-G15</f>
        <v>220.49999999999989</v>
      </c>
      <c r="I15" s="6"/>
    </row>
    <row r="16" spans="1:9" s="10" customFormat="1" ht="16.5" customHeight="1" x14ac:dyDescent="0.25">
      <c r="A16" s="11">
        <v>41831</v>
      </c>
      <c r="B16" s="11" t="s">
        <v>214</v>
      </c>
      <c r="C16" s="14" t="s">
        <v>32</v>
      </c>
      <c r="D16" s="15" t="s">
        <v>33</v>
      </c>
      <c r="E16" s="17" t="s">
        <v>34</v>
      </c>
      <c r="F16" s="13"/>
      <c r="G16" s="13">
        <v>40</v>
      </c>
      <c r="H16" s="16">
        <f t="shared" si="1"/>
        <v>180.49999999999989</v>
      </c>
      <c r="I16" s="6"/>
    </row>
    <row r="17" spans="1:9" s="10" customFormat="1" ht="16.5" customHeight="1" x14ac:dyDescent="0.25">
      <c r="A17" s="11">
        <v>41834</v>
      </c>
      <c r="B17" s="11" t="s">
        <v>215</v>
      </c>
      <c r="C17" s="14" t="s">
        <v>32</v>
      </c>
      <c r="D17" s="15" t="s">
        <v>33</v>
      </c>
      <c r="E17" s="17" t="s">
        <v>34</v>
      </c>
      <c r="F17" s="13"/>
      <c r="G17" s="13">
        <v>40</v>
      </c>
      <c r="H17" s="16">
        <f t="shared" si="1"/>
        <v>140.49999999999989</v>
      </c>
      <c r="I17" s="6"/>
    </row>
    <row r="18" spans="1:9" s="10" customFormat="1" ht="16.5" customHeight="1" x14ac:dyDescent="0.25">
      <c r="A18" s="11">
        <v>41838</v>
      </c>
      <c r="B18" s="11" t="s">
        <v>216</v>
      </c>
      <c r="C18" s="14" t="s">
        <v>32</v>
      </c>
      <c r="D18" s="15" t="s">
        <v>33</v>
      </c>
      <c r="E18" s="17" t="s">
        <v>34</v>
      </c>
      <c r="F18" s="13"/>
      <c r="G18" s="13">
        <v>40</v>
      </c>
      <c r="H18" s="16">
        <f t="shared" si="1"/>
        <v>100.49999999999989</v>
      </c>
      <c r="I18" s="6"/>
    </row>
    <row r="19" spans="1:9" s="10" customFormat="1" ht="18" customHeight="1" x14ac:dyDescent="0.25">
      <c r="A19" s="11">
        <v>41843</v>
      </c>
      <c r="B19" s="11" t="s">
        <v>217</v>
      </c>
      <c r="C19" s="14" t="s">
        <v>32</v>
      </c>
      <c r="D19" s="15" t="s">
        <v>33</v>
      </c>
      <c r="E19" s="17" t="s">
        <v>34</v>
      </c>
      <c r="F19" s="13"/>
      <c r="G19" s="13">
        <v>40</v>
      </c>
      <c r="H19" s="16">
        <f t="shared" si="1"/>
        <v>60.499999999999886</v>
      </c>
      <c r="I19" s="6"/>
    </row>
    <row r="20" spans="1:9" s="10" customFormat="1" ht="17.25" customHeight="1" x14ac:dyDescent="0.25">
      <c r="A20" s="11">
        <v>41851</v>
      </c>
      <c r="B20" s="11" t="s">
        <v>218</v>
      </c>
      <c r="C20" s="14" t="s">
        <v>219</v>
      </c>
      <c r="D20" s="15" t="s">
        <v>15</v>
      </c>
      <c r="E20" s="17" t="s">
        <v>220</v>
      </c>
      <c r="F20" s="13"/>
      <c r="G20" s="13">
        <v>6</v>
      </c>
      <c r="H20" s="16">
        <f t="shared" si="1"/>
        <v>54.499999999999886</v>
      </c>
      <c r="I20" s="6"/>
    </row>
    <row r="21" spans="1:9" s="10" customFormat="1" ht="16.5" customHeight="1" x14ac:dyDescent="0.25">
      <c r="A21" s="11"/>
      <c r="B21" s="11"/>
      <c r="C21" s="14" t="s">
        <v>221</v>
      </c>
      <c r="D21" s="15"/>
      <c r="E21" s="17"/>
      <c r="F21" s="13"/>
      <c r="G21" s="13"/>
      <c r="H21" s="16">
        <f>H20+F21-G21</f>
        <v>54.499999999999886</v>
      </c>
      <c r="I21" s="6"/>
    </row>
    <row r="22" spans="1:9" s="10" customFormat="1" ht="17.25" customHeight="1" x14ac:dyDescent="0.25">
      <c r="A22" s="11"/>
      <c r="B22" s="11"/>
      <c r="C22" s="6"/>
      <c r="D22" s="7"/>
      <c r="E22" s="12"/>
      <c r="F22" s="13"/>
      <c r="G22" s="13"/>
      <c r="H22" s="16"/>
      <c r="I22" s="6"/>
    </row>
    <row r="23" spans="1:9" s="10" customFormat="1" ht="16.5" customHeight="1" x14ac:dyDescent="0.25">
      <c r="A23" s="11"/>
      <c r="B23" s="11"/>
      <c r="C23" s="6"/>
      <c r="D23" s="7"/>
      <c r="E23" s="17"/>
      <c r="F23" s="13"/>
      <c r="G23" s="13"/>
      <c r="H23" s="16"/>
      <c r="I23" s="6"/>
    </row>
    <row r="24" spans="1:9" s="10" customFormat="1" ht="16.5" customHeight="1" x14ac:dyDescent="0.25">
      <c r="A24" s="11"/>
      <c r="B24" s="11"/>
      <c r="C24" s="6"/>
      <c r="D24" s="7"/>
      <c r="E24" s="17"/>
      <c r="F24" s="13"/>
      <c r="G24" s="13"/>
      <c r="H24" s="16"/>
      <c r="I24" s="6"/>
    </row>
    <row r="25" spans="1:9" s="10" customFormat="1" ht="16.5" customHeight="1" x14ac:dyDescent="0.25">
      <c r="A25" s="11"/>
      <c r="B25" s="11"/>
      <c r="C25" s="6"/>
      <c r="D25" s="7"/>
      <c r="E25" s="12"/>
      <c r="F25" s="13"/>
      <c r="G25" s="13"/>
      <c r="H25" s="16"/>
      <c r="I25" s="6"/>
    </row>
    <row r="26" spans="1:9" s="10" customFormat="1" ht="17.25" customHeight="1" x14ac:dyDescent="0.25">
      <c r="A26" s="11"/>
      <c r="B26" s="11"/>
      <c r="C26" s="14"/>
      <c r="D26" s="15"/>
      <c r="E26" s="12"/>
      <c r="F26" s="13"/>
      <c r="G26" s="13"/>
      <c r="H26" s="16"/>
      <c r="I26" s="6"/>
    </row>
    <row r="27" spans="1:9" s="10" customFormat="1" ht="15.75" customHeight="1" x14ac:dyDescent="0.25">
      <c r="A27" s="11"/>
      <c r="B27" s="11"/>
      <c r="C27" s="14"/>
      <c r="D27" s="15"/>
      <c r="E27" s="17"/>
      <c r="F27" s="13"/>
      <c r="G27" s="13"/>
      <c r="H27" s="16"/>
      <c r="I27" s="6"/>
    </row>
    <row r="28" spans="1:9" s="10" customFormat="1" ht="16.5" customHeight="1" x14ac:dyDescent="0.25">
      <c r="A28" s="11"/>
      <c r="B28" s="11"/>
      <c r="C28" s="14"/>
      <c r="D28" s="15"/>
      <c r="E28" s="17"/>
      <c r="F28" s="13"/>
      <c r="G28" s="13"/>
      <c r="H28" s="16"/>
      <c r="I28" s="6"/>
    </row>
    <row r="29" spans="1:9" s="10" customFormat="1" ht="16.5" customHeight="1" x14ac:dyDescent="0.25">
      <c r="A29" s="11"/>
      <c r="B29" s="11"/>
      <c r="C29" s="6"/>
      <c r="D29" s="15"/>
      <c r="E29" s="12"/>
      <c r="F29" s="13"/>
      <c r="G29" s="13"/>
      <c r="H29" s="16"/>
      <c r="I29" s="6"/>
    </row>
    <row r="30" spans="1:9" s="10" customFormat="1" ht="16.5" customHeight="1" x14ac:dyDescent="0.25">
      <c r="A30" s="11"/>
      <c r="B30" s="11"/>
      <c r="C30" s="14"/>
      <c r="D30" s="15"/>
      <c r="E30" s="17"/>
      <c r="F30" s="13"/>
      <c r="G30" s="13"/>
      <c r="H30" s="16"/>
      <c r="I30" s="6"/>
    </row>
    <row r="31" spans="1:9" s="10" customFormat="1" ht="16.5" customHeight="1" x14ac:dyDescent="0.25">
      <c r="A31" s="11"/>
      <c r="B31" s="11"/>
      <c r="C31" s="14"/>
      <c r="D31" s="15"/>
      <c r="E31" s="17"/>
      <c r="F31" s="13"/>
      <c r="G31" s="13"/>
      <c r="H31" s="16"/>
      <c r="I31" s="6"/>
    </row>
    <row r="32" spans="1:9" s="10" customFormat="1" ht="16.5" customHeight="1" x14ac:dyDescent="0.25">
      <c r="A32" s="5"/>
      <c r="B32" s="5"/>
      <c r="C32" s="6"/>
      <c r="D32" s="7"/>
      <c r="E32" s="12"/>
      <c r="F32" s="8"/>
      <c r="G32" s="8"/>
      <c r="H32" s="16"/>
      <c r="I32" s="6"/>
    </row>
    <row r="33" spans="1:9" s="10" customFormat="1" ht="16.5" customHeight="1" x14ac:dyDescent="0.25">
      <c r="A33" s="5"/>
      <c r="B33" s="5"/>
      <c r="C33" s="6"/>
      <c r="D33" s="7"/>
      <c r="E33" s="12"/>
      <c r="F33" s="8"/>
      <c r="G33" s="8"/>
      <c r="H33" s="16"/>
      <c r="I33" s="6"/>
    </row>
    <row r="34" spans="1:9" s="10" customFormat="1" ht="16.5" customHeight="1" x14ac:dyDescent="0.25">
      <c r="A34" s="5"/>
      <c r="B34" s="5"/>
      <c r="C34" s="6"/>
      <c r="D34" s="7"/>
      <c r="E34" s="12"/>
      <c r="F34" s="8"/>
      <c r="G34" s="8"/>
      <c r="H34" s="9"/>
      <c r="I34" s="6"/>
    </row>
    <row r="35" spans="1:9" s="10" customFormat="1" ht="16.5" customHeight="1" x14ac:dyDescent="0.25">
      <c r="A35" s="5"/>
      <c r="B35" s="5"/>
      <c r="C35" s="6"/>
      <c r="D35" s="7"/>
      <c r="E35" s="6"/>
      <c r="F35" s="8"/>
      <c r="G35" s="8"/>
      <c r="H35" s="9"/>
      <c r="I35" s="6"/>
    </row>
    <row r="36" spans="1:9" s="22" customFormat="1" ht="16.5" customHeight="1" thickBot="1" x14ac:dyDescent="0.3">
      <c r="A36" s="18"/>
      <c r="B36" s="18"/>
      <c r="C36" s="19"/>
      <c r="D36" s="20"/>
      <c r="E36" s="19" t="s">
        <v>17</v>
      </c>
      <c r="F36" s="21"/>
      <c r="G36" s="21">
        <f>SUM(G9:G34)</f>
        <v>445.5</v>
      </c>
      <c r="H36" s="19"/>
      <c r="I36" s="19"/>
    </row>
    <row r="37" spans="1:9" s="23" customFormat="1" ht="12.75" x14ac:dyDescent="0.2"/>
    <row r="39" spans="1:9" x14ac:dyDescent="0.2">
      <c r="A39" s="24" t="s">
        <v>18</v>
      </c>
      <c r="B39" s="25"/>
      <c r="C39" s="25"/>
    </row>
    <row r="40" spans="1:9" x14ac:dyDescent="0.2">
      <c r="A40" s="25"/>
      <c r="B40" s="25"/>
      <c r="C40" s="26"/>
    </row>
    <row r="41" spans="1:9" x14ac:dyDescent="0.2">
      <c r="A41" s="25"/>
      <c r="B41" s="25"/>
      <c r="C41" s="25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workbookViewId="0">
      <selection activeCell="C18" sqref="C18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1.140625" style="1" customWidth="1"/>
    <col min="7" max="7" width="13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226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227</v>
      </c>
      <c r="D9" s="7"/>
      <c r="E9" s="6"/>
      <c r="F9" s="8"/>
      <c r="G9" s="8"/>
      <c r="H9" s="9">
        <f>'July''14'!H21</f>
        <v>54.499999999999886</v>
      </c>
      <c r="I9" s="6"/>
    </row>
    <row r="10" spans="1:9" s="10" customFormat="1" ht="18" customHeight="1" x14ac:dyDescent="0.25">
      <c r="A10" s="5">
        <v>41852</v>
      </c>
      <c r="B10" s="11" t="s">
        <v>222</v>
      </c>
      <c r="C10" s="6" t="s">
        <v>14</v>
      </c>
      <c r="D10" s="7" t="s">
        <v>15</v>
      </c>
      <c r="E10" s="12" t="s">
        <v>16</v>
      </c>
      <c r="F10" s="13">
        <v>445.5</v>
      </c>
      <c r="G10" s="8"/>
      <c r="H10" s="9">
        <f>H9+F10-G10</f>
        <v>499.99999999999989</v>
      </c>
      <c r="I10" s="6"/>
    </row>
    <row r="11" spans="1:9" s="10" customFormat="1" ht="17.25" customHeight="1" x14ac:dyDescent="0.25">
      <c r="A11" s="11">
        <v>41852</v>
      </c>
      <c r="B11" s="11" t="s">
        <v>223</v>
      </c>
      <c r="C11" s="14" t="s">
        <v>32</v>
      </c>
      <c r="D11" s="7" t="s">
        <v>236</v>
      </c>
      <c r="E11" s="17" t="s">
        <v>34</v>
      </c>
      <c r="F11" s="13"/>
      <c r="G11" s="13">
        <v>50</v>
      </c>
      <c r="H11" s="16">
        <f t="shared" ref="H11:H13" si="0">H10+F11-G11</f>
        <v>449.99999999999989</v>
      </c>
      <c r="I11" s="6"/>
    </row>
    <row r="12" spans="1:9" s="10" customFormat="1" ht="17.25" customHeight="1" x14ac:dyDescent="0.25">
      <c r="A12" s="11">
        <v>41852</v>
      </c>
      <c r="B12" s="11" t="s">
        <v>224</v>
      </c>
      <c r="C12" s="14" t="s">
        <v>237</v>
      </c>
      <c r="D12" s="15" t="s">
        <v>236</v>
      </c>
      <c r="E12" s="17" t="s">
        <v>34</v>
      </c>
      <c r="F12" s="13"/>
      <c r="G12" s="13">
        <v>58</v>
      </c>
      <c r="H12" s="16">
        <f t="shared" si="0"/>
        <v>391.99999999999989</v>
      </c>
      <c r="I12" s="6"/>
    </row>
    <row r="13" spans="1:9" s="10" customFormat="1" ht="17.25" customHeight="1" x14ac:dyDescent="0.25">
      <c r="A13" s="11">
        <v>41856</v>
      </c>
      <c r="B13" s="11" t="s">
        <v>228</v>
      </c>
      <c r="C13" s="14" t="s">
        <v>95</v>
      </c>
      <c r="D13" s="15" t="s">
        <v>36</v>
      </c>
      <c r="E13" s="17" t="s">
        <v>238</v>
      </c>
      <c r="F13" s="13"/>
      <c r="G13" s="13">
        <v>13.6</v>
      </c>
      <c r="H13" s="16">
        <f t="shared" si="0"/>
        <v>378.39999999999986</v>
      </c>
      <c r="I13" s="6"/>
    </row>
    <row r="14" spans="1:9" s="10" customFormat="1" ht="17.25" customHeight="1" x14ac:dyDescent="0.25">
      <c r="A14" s="11">
        <v>41857</v>
      </c>
      <c r="B14" s="11" t="s">
        <v>229</v>
      </c>
      <c r="C14" s="14" t="s">
        <v>32</v>
      </c>
      <c r="D14" s="15" t="s">
        <v>236</v>
      </c>
      <c r="E14" s="17" t="s">
        <v>34</v>
      </c>
      <c r="F14" s="13"/>
      <c r="G14" s="13">
        <v>50</v>
      </c>
      <c r="H14" s="16">
        <f>H13+F14-G14</f>
        <v>328.39999999999986</v>
      </c>
      <c r="I14" s="6"/>
    </row>
    <row r="15" spans="1:9" s="10" customFormat="1" ht="17.25" customHeight="1" x14ac:dyDescent="0.25">
      <c r="A15" s="11">
        <v>41858</v>
      </c>
      <c r="B15" s="11" t="s">
        <v>230</v>
      </c>
      <c r="C15" s="14" t="s">
        <v>32</v>
      </c>
      <c r="D15" s="15" t="s">
        <v>236</v>
      </c>
      <c r="E15" s="17" t="s">
        <v>34</v>
      </c>
      <c r="F15" s="13"/>
      <c r="G15" s="13">
        <v>40</v>
      </c>
      <c r="H15" s="16">
        <f t="shared" ref="H15:H20" si="1">H14+F15-G15</f>
        <v>288.39999999999986</v>
      </c>
      <c r="I15" s="6"/>
    </row>
    <row r="16" spans="1:9" s="10" customFormat="1" ht="16.5" customHeight="1" x14ac:dyDescent="0.25">
      <c r="A16" s="11">
        <v>41863</v>
      </c>
      <c r="B16" s="11" t="s">
        <v>231</v>
      </c>
      <c r="C16" s="14" t="s">
        <v>32</v>
      </c>
      <c r="D16" s="15" t="s">
        <v>236</v>
      </c>
      <c r="E16" s="17" t="s">
        <v>34</v>
      </c>
      <c r="F16" s="13"/>
      <c r="G16" s="13">
        <v>40</v>
      </c>
      <c r="H16" s="16">
        <f t="shared" si="1"/>
        <v>248.39999999999986</v>
      </c>
      <c r="I16" s="6"/>
    </row>
    <row r="17" spans="1:9" s="10" customFormat="1" ht="16.5" customHeight="1" x14ac:dyDescent="0.25">
      <c r="A17" s="11">
        <v>41863</v>
      </c>
      <c r="B17" s="11" t="s">
        <v>232</v>
      </c>
      <c r="C17" s="14" t="s">
        <v>199</v>
      </c>
      <c r="D17" s="15" t="s">
        <v>236</v>
      </c>
      <c r="E17" s="17" t="s">
        <v>16</v>
      </c>
      <c r="F17" s="13"/>
      <c r="G17" s="13">
        <v>36</v>
      </c>
      <c r="H17" s="16">
        <f t="shared" si="1"/>
        <v>212.39999999999986</v>
      </c>
      <c r="I17" s="6"/>
    </row>
    <row r="18" spans="1:9" s="10" customFormat="1" ht="16.5" customHeight="1" x14ac:dyDescent="0.25">
      <c r="A18" s="11">
        <v>41865</v>
      </c>
      <c r="B18" s="11" t="s">
        <v>233</v>
      </c>
      <c r="C18" s="14" t="s">
        <v>239</v>
      </c>
      <c r="D18" s="15" t="s">
        <v>240</v>
      </c>
      <c r="E18" s="17" t="s">
        <v>241</v>
      </c>
      <c r="F18" s="13"/>
      <c r="G18" s="13">
        <v>69</v>
      </c>
      <c r="H18" s="16">
        <f t="shared" si="1"/>
        <v>143.39999999999986</v>
      </c>
      <c r="I18" s="6"/>
    </row>
    <row r="19" spans="1:9" s="10" customFormat="1" ht="18" customHeight="1" x14ac:dyDescent="0.25">
      <c r="A19" s="11">
        <v>41866</v>
      </c>
      <c r="B19" s="11" t="s">
        <v>234</v>
      </c>
      <c r="C19" s="14" t="s">
        <v>32</v>
      </c>
      <c r="D19" s="15" t="s">
        <v>236</v>
      </c>
      <c r="E19" s="17" t="s">
        <v>34</v>
      </c>
      <c r="F19" s="13"/>
      <c r="G19" s="13">
        <v>40</v>
      </c>
      <c r="H19" s="16">
        <f t="shared" si="1"/>
        <v>103.39999999999986</v>
      </c>
      <c r="I19" s="6"/>
    </row>
    <row r="20" spans="1:9" s="10" customFormat="1" ht="17.25" customHeight="1" x14ac:dyDescent="0.25">
      <c r="A20" s="11">
        <v>41869</v>
      </c>
      <c r="B20" s="11" t="s">
        <v>235</v>
      </c>
      <c r="C20" s="14" t="s">
        <v>242</v>
      </c>
      <c r="D20" s="15" t="s">
        <v>39</v>
      </c>
      <c r="E20" s="17" t="s">
        <v>243</v>
      </c>
      <c r="F20" s="13"/>
      <c r="G20" s="13">
        <v>100</v>
      </c>
      <c r="H20" s="16">
        <f t="shared" si="1"/>
        <v>3.3999999999998636</v>
      </c>
      <c r="I20" s="6"/>
    </row>
    <row r="21" spans="1:9" s="10" customFormat="1" ht="16.5" customHeight="1" x14ac:dyDescent="0.25">
      <c r="A21" s="11">
        <v>41869</v>
      </c>
      <c r="B21" s="11" t="s">
        <v>253</v>
      </c>
      <c r="C21" s="6" t="s">
        <v>14</v>
      </c>
      <c r="D21" s="7" t="s">
        <v>15</v>
      </c>
      <c r="E21" s="12" t="s">
        <v>16</v>
      </c>
      <c r="F21" s="13">
        <v>496.6</v>
      </c>
      <c r="G21" s="13"/>
      <c r="H21" s="16">
        <f>H20+F21-G21</f>
        <v>499.99999999999989</v>
      </c>
      <c r="I21" s="6"/>
    </row>
    <row r="22" spans="1:9" s="10" customFormat="1" ht="17.25" customHeight="1" x14ac:dyDescent="0.25">
      <c r="A22" s="11">
        <v>41870</v>
      </c>
      <c r="B22" s="11" t="s">
        <v>244</v>
      </c>
      <c r="C22" s="6" t="s">
        <v>38</v>
      </c>
      <c r="D22" s="7" t="s">
        <v>236</v>
      </c>
      <c r="E22" s="12" t="s">
        <v>34</v>
      </c>
      <c r="F22" s="13"/>
      <c r="G22" s="13">
        <v>6</v>
      </c>
      <c r="H22" s="16">
        <f t="shared" ref="H22:H28" si="2">H21+F22-G22</f>
        <v>493.99999999999989</v>
      </c>
      <c r="I22" s="6"/>
    </row>
    <row r="23" spans="1:9" s="10" customFormat="1" ht="16.5" customHeight="1" x14ac:dyDescent="0.25">
      <c r="A23" s="11">
        <v>41872</v>
      </c>
      <c r="B23" s="11" t="s">
        <v>245</v>
      </c>
      <c r="C23" s="14" t="s">
        <v>32</v>
      </c>
      <c r="D23" s="15" t="s">
        <v>236</v>
      </c>
      <c r="E23" s="17" t="s">
        <v>34</v>
      </c>
      <c r="F23" s="13"/>
      <c r="G23" s="13">
        <v>40</v>
      </c>
      <c r="H23" s="16">
        <f t="shared" si="2"/>
        <v>453.99999999999989</v>
      </c>
      <c r="I23" s="6"/>
    </row>
    <row r="24" spans="1:9" s="10" customFormat="1" ht="16.5" customHeight="1" x14ac:dyDescent="0.25">
      <c r="A24" s="11">
        <v>41873</v>
      </c>
      <c r="B24" s="11" t="s">
        <v>246</v>
      </c>
      <c r="C24" s="14" t="s">
        <v>32</v>
      </c>
      <c r="D24" s="15" t="s">
        <v>236</v>
      </c>
      <c r="E24" s="17" t="s">
        <v>34</v>
      </c>
      <c r="F24" s="13"/>
      <c r="G24" s="13">
        <v>40</v>
      </c>
      <c r="H24" s="16">
        <f t="shared" si="2"/>
        <v>413.99999999999989</v>
      </c>
      <c r="I24" s="6"/>
    </row>
    <row r="25" spans="1:9" s="10" customFormat="1" ht="16.5" customHeight="1" x14ac:dyDescent="0.25">
      <c r="A25" s="11">
        <v>41879</v>
      </c>
      <c r="B25" s="11" t="s">
        <v>247</v>
      </c>
      <c r="C25" s="14" t="s">
        <v>32</v>
      </c>
      <c r="D25" s="15" t="s">
        <v>236</v>
      </c>
      <c r="E25" s="17" t="s">
        <v>34</v>
      </c>
      <c r="F25" s="13"/>
      <c r="G25" s="13">
        <v>40</v>
      </c>
      <c r="H25" s="16">
        <f t="shared" si="2"/>
        <v>373.99999999999989</v>
      </c>
      <c r="I25" s="6"/>
    </row>
    <row r="26" spans="1:9" s="10" customFormat="1" ht="17.25" customHeight="1" x14ac:dyDescent="0.25">
      <c r="A26" s="11">
        <v>41880</v>
      </c>
      <c r="B26" s="11" t="s">
        <v>248</v>
      </c>
      <c r="C26" s="14" t="s">
        <v>239</v>
      </c>
      <c r="D26" s="15" t="s">
        <v>36</v>
      </c>
      <c r="E26" s="12" t="s">
        <v>249</v>
      </c>
      <c r="F26" s="13"/>
      <c r="G26" s="13">
        <v>7.4</v>
      </c>
      <c r="H26" s="16">
        <f t="shared" si="2"/>
        <v>366.59999999999991</v>
      </c>
      <c r="I26" s="6"/>
    </row>
    <row r="27" spans="1:9" s="10" customFormat="1" ht="15.75" customHeight="1" x14ac:dyDescent="0.25">
      <c r="A27" s="11">
        <v>41880</v>
      </c>
      <c r="B27" s="11" t="s">
        <v>250</v>
      </c>
      <c r="C27" s="14" t="s">
        <v>32</v>
      </c>
      <c r="D27" s="15" t="s">
        <v>236</v>
      </c>
      <c r="E27" s="17" t="s">
        <v>34</v>
      </c>
      <c r="F27" s="13"/>
      <c r="G27" s="13">
        <v>50</v>
      </c>
      <c r="H27" s="16">
        <f t="shared" si="2"/>
        <v>316.59999999999991</v>
      </c>
      <c r="I27" s="6"/>
    </row>
    <row r="28" spans="1:9" s="10" customFormat="1" ht="16.5" customHeight="1" x14ac:dyDescent="0.25">
      <c r="A28" s="11">
        <v>41880</v>
      </c>
      <c r="B28" s="11" t="s">
        <v>251</v>
      </c>
      <c r="C28" s="14" t="s">
        <v>192</v>
      </c>
      <c r="D28" s="15" t="s">
        <v>236</v>
      </c>
      <c r="E28" s="17" t="s">
        <v>34</v>
      </c>
      <c r="F28" s="13"/>
      <c r="G28" s="13">
        <v>5</v>
      </c>
      <c r="H28" s="16">
        <f t="shared" si="2"/>
        <v>311.59999999999991</v>
      </c>
      <c r="I28" s="6"/>
    </row>
    <row r="29" spans="1:9" s="10" customFormat="1" ht="16.5" customHeight="1" x14ac:dyDescent="0.25">
      <c r="A29" s="5"/>
      <c r="B29" s="5"/>
      <c r="C29" s="6"/>
      <c r="D29" s="7"/>
      <c r="E29" s="12"/>
      <c r="F29" s="8"/>
      <c r="G29" s="8"/>
      <c r="H29" s="9"/>
      <c r="I29" s="6"/>
    </row>
    <row r="30" spans="1:9" s="10" customFormat="1" ht="16.5" customHeight="1" x14ac:dyDescent="0.25">
      <c r="A30" s="5"/>
      <c r="B30" s="5"/>
      <c r="C30" s="6"/>
      <c r="D30" s="7"/>
      <c r="E30" s="6"/>
      <c r="F30" s="8"/>
      <c r="G30" s="8"/>
      <c r="H30" s="9"/>
      <c r="I30" s="6"/>
    </row>
    <row r="31" spans="1:9" s="22" customFormat="1" ht="16.5" customHeight="1" thickBot="1" x14ac:dyDescent="0.3">
      <c r="A31" s="18"/>
      <c r="B31" s="18"/>
      <c r="C31" s="19"/>
      <c r="D31" s="20"/>
      <c r="E31" s="19" t="s">
        <v>17</v>
      </c>
      <c r="F31" s="21"/>
      <c r="G31" s="21">
        <f>SUM(G9:G29)</f>
        <v>685</v>
      </c>
      <c r="H31" s="19"/>
      <c r="I31" s="19"/>
    </row>
    <row r="32" spans="1:9" s="23" customFormat="1" ht="12.75" x14ac:dyDescent="0.2"/>
    <row r="33" spans="1:7" x14ac:dyDescent="0.2">
      <c r="G33" s="27"/>
    </row>
    <row r="34" spans="1:7" x14ac:dyDescent="0.2">
      <c r="A34" s="24" t="s">
        <v>18</v>
      </c>
      <c r="B34" s="25"/>
      <c r="C34" s="25"/>
    </row>
    <row r="35" spans="1:7" x14ac:dyDescent="0.2">
      <c r="A35" s="25"/>
      <c r="B35" s="25"/>
      <c r="C35" s="26"/>
    </row>
    <row r="36" spans="1:7" x14ac:dyDescent="0.2">
      <c r="A36" s="25"/>
      <c r="B36" s="25"/>
      <c r="C36" s="25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workbookViewId="0">
      <selection activeCell="E13" sqref="C13:E13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1.140625" style="1" customWidth="1"/>
    <col min="7" max="7" width="13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252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227</v>
      </c>
      <c r="D9" s="7"/>
      <c r="E9" s="6"/>
      <c r="F9" s="8"/>
      <c r="G9" s="8"/>
      <c r="H9" s="9">
        <f>'Aug''14'!H28</f>
        <v>311.59999999999991</v>
      </c>
      <c r="I9" s="6"/>
    </row>
    <row r="10" spans="1:9" s="10" customFormat="1" ht="18" customHeight="1" x14ac:dyDescent="0.25">
      <c r="A10" s="5">
        <v>41883</v>
      </c>
      <c r="B10" s="11" t="s">
        <v>254</v>
      </c>
      <c r="C10" s="6" t="s">
        <v>14</v>
      </c>
      <c r="D10" s="7" t="s">
        <v>15</v>
      </c>
      <c r="E10" s="12" t="s">
        <v>16</v>
      </c>
      <c r="F10" s="13">
        <v>188.4</v>
      </c>
      <c r="G10" s="8"/>
      <c r="H10" s="9">
        <f>H9+F10-G10</f>
        <v>499.99999999999989</v>
      </c>
      <c r="I10" s="6"/>
    </row>
    <row r="11" spans="1:9" s="10" customFormat="1" ht="17.25" customHeight="1" x14ac:dyDescent="0.25">
      <c r="A11" s="11">
        <v>41884</v>
      </c>
      <c r="B11" s="11" t="s">
        <v>255</v>
      </c>
      <c r="C11" s="14" t="s">
        <v>32</v>
      </c>
      <c r="D11" s="7" t="s">
        <v>236</v>
      </c>
      <c r="E11" s="17" t="s">
        <v>34</v>
      </c>
      <c r="F11" s="13"/>
      <c r="G11" s="13">
        <v>40</v>
      </c>
      <c r="H11" s="16">
        <f t="shared" ref="H11:H13" si="0">H10+F11-G11</f>
        <v>459.99999999999989</v>
      </c>
      <c r="I11" s="6"/>
    </row>
    <row r="12" spans="1:9" s="10" customFormat="1" ht="17.25" customHeight="1" x14ac:dyDescent="0.25">
      <c r="A12" s="11">
        <v>41885</v>
      </c>
      <c r="B12" s="11" t="s">
        <v>256</v>
      </c>
      <c r="C12" s="14" t="s">
        <v>257</v>
      </c>
      <c r="D12" s="15" t="s">
        <v>15</v>
      </c>
      <c r="E12" s="17" t="s">
        <v>16</v>
      </c>
      <c r="F12" s="13"/>
      <c r="G12" s="13">
        <v>11</v>
      </c>
      <c r="H12" s="16">
        <f t="shared" si="0"/>
        <v>448.99999999999989</v>
      </c>
      <c r="I12" s="6"/>
    </row>
    <row r="13" spans="1:9" s="10" customFormat="1" ht="17.25" customHeight="1" x14ac:dyDescent="0.25">
      <c r="A13" s="11">
        <v>41899</v>
      </c>
      <c r="B13" s="11" t="s">
        <v>258</v>
      </c>
      <c r="C13" s="14" t="s">
        <v>116</v>
      </c>
      <c r="D13" s="15" t="s">
        <v>46</v>
      </c>
      <c r="E13" s="17" t="s">
        <v>120</v>
      </c>
      <c r="F13" s="13"/>
      <c r="G13" s="13">
        <v>34.200000000000003</v>
      </c>
      <c r="H13" s="16">
        <f t="shared" si="0"/>
        <v>414.7999999999999</v>
      </c>
      <c r="I13" s="6"/>
    </row>
    <row r="14" spans="1:9" s="10" customFormat="1" ht="17.25" customHeight="1" x14ac:dyDescent="0.25">
      <c r="A14" s="11">
        <v>41899</v>
      </c>
      <c r="B14" s="11" t="s">
        <v>259</v>
      </c>
      <c r="C14" s="14" t="s">
        <v>32</v>
      </c>
      <c r="D14" s="7" t="s">
        <v>236</v>
      </c>
      <c r="E14" s="17" t="s">
        <v>34</v>
      </c>
      <c r="F14" s="13"/>
      <c r="G14" s="13">
        <v>50</v>
      </c>
      <c r="H14" s="16">
        <f>H13+F14-G14</f>
        <v>364.7999999999999</v>
      </c>
      <c r="I14" s="6"/>
    </row>
    <row r="15" spans="1:9" s="10" customFormat="1" ht="17.25" customHeight="1" x14ac:dyDescent="0.25">
      <c r="A15" s="11">
        <v>41901</v>
      </c>
      <c r="B15" s="11" t="s">
        <v>260</v>
      </c>
      <c r="C15" s="14" t="s">
        <v>261</v>
      </c>
      <c r="D15" s="15" t="s">
        <v>36</v>
      </c>
      <c r="E15" s="17" t="s">
        <v>16</v>
      </c>
      <c r="F15" s="13"/>
      <c r="G15" s="13">
        <v>4</v>
      </c>
      <c r="H15" s="16">
        <f t="shared" ref="H15:H20" si="1">H14+F15-G15</f>
        <v>360.7999999999999</v>
      </c>
      <c r="I15" s="6"/>
    </row>
    <row r="16" spans="1:9" s="10" customFormat="1" ht="16.5" customHeight="1" x14ac:dyDescent="0.25">
      <c r="A16" s="11"/>
      <c r="B16" s="11"/>
      <c r="C16" s="14" t="s">
        <v>262</v>
      </c>
      <c r="D16" s="15" t="s">
        <v>36</v>
      </c>
      <c r="E16" s="17" t="s">
        <v>16</v>
      </c>
      <c r="F16" s="13"/>
      <c r="G16" s="13">
        <v>6</v>
      </c>
      <c r="H16" s="16">
        <f t="shared" si="1"/>
        <v>354.7999999999999</v>
      </c>
      <c r="I16" s="6"/>
    </row>
    <row r="17" spans="1:9" s="10" customFormat="1" ht="16.5" customHeight="1" x14ac:dyDescent="0.25">
      <c r="A17" s="11">
        <v>41904</v>
      </c>
      <c r="B17" s="11" t="s">
        <v>263</v>
      </c>
      <c r="C17" s="14" t="s">
        <v>264</v>
      </c>
      <c r="D17" s="7" t="s">
        <v>236</v>
      </c>
      <c r="E17" s="17" t="s">
        <v>34</v>
      </c>
      <c r="F17" s="13"/>
      <c r="G17" s="13">
        <v>6</v>
      </c>
      <c r="H17" s="16">
        <f t="shared" si="1"/>
        <v>348.7999999999999</v>
      </c>
      <c r="I17" s="6"/>
    </row>
    <row r="18" spans="1:9" s="10" customFormat="1" ht="16.5" customHeight="1" x14ac:dyDescent="0.25">
      <c r="A18" s="11">
        <v>41905</v>
      </c>
      <c r="B18" s="11" t="s">
        <v>265</v>
      </c>
      <c r="C18" s="14" t="s">
        <v>266</v>
      </c>
      <c r="D18" s="7" t="s">
        <v>236</v>
      </c>
      <c r="E18" s="17" t="s">
        <v>34</v>
      </c>
      <c r="F18" s="13"/>
      <c r="G18" s="13">
        <v>4</v>
      </c>
      <c r="H18" s="16">
        <f t="shared" si="1"/>
        <v>344.7999999999999</v>
      </c>
      <c r="I18" s="6"/>
    </row>
    <row r="19" spans="1:9" s="10" customFormat="1" ht="18" customHeight="1" x14ac:dyDescent="0.25">
      <c r="A19" s="11">
        <v>41908</v>
      </c>
      <c r="B19" s="11" t="s">
        <v>267</v>
      </c>
      <c r="C19" s="14" t="s">
        <v>268</v>
      </c>
      <c r="D19" s="15" t="s">
        <v>36</v>
      </c>
      <c r="E19" s="17" t="s">
        <v>269</v>
      </c>
      <c r="F19" s="13"/>
      <c r="G19" s="13">
        <v>6.8</v>
      </c>
      <c r="H19" s="16">
        <f t="shared" si="1"/>
        <v>337.99999999999989</v>
      </c>
      <c r="I19" s="6"/>
    </row>
    <row r="20" spans="1:9" s="10" customFormat="1" ht="17.25" customHeight="1" x14ac:dyDescent="0.25">
      <c r="A20" s="11"/>
      <c r="B20" s="11"/>
      <c r="C20" s="14" t="s">
        <v>270</v>
      </c>
      <c r="D20" s="15" t="s">
        <v>36</v>
      </c>
      <c r="E20" s="17" t="s">
        <v>16</v>
      </c>
      <c r="F20" s="13"/>
      <c r="G20" s="13">
        <v>30</v>
      </c>
      <c r="H20" s="16">
        <f t="shared" si="1"/>
        <v>307.99999999999989</v>
      </c>
      <c r="I20" s="6"/>
    </row>
    <row r="21" spans="1:9" s="10" customFormat="1" ht="16.5" customHeight="1" x14ac:dyDescent="0.25">
      <c r="A21" s="11">
        <v>41908</v>
      </c>
      <c r="B21" s="11" t="s">
        <v>271</v>
      </c>
      <c r="C21" s="6" t="s">
        <v>272</v>
      </c>
      <c r="D21" s="7" t="s">
        <v>39</v>
      </c>
      <c r="E21" s="12" t="s">
        <v>273</v>
      </c>
      <c r="F21" s="13"/>
      <c r="G21" s="13">
        <v>9.8000000000000007</v>
      </c>
      <c r="H21" s="16">
        <f>H20+F21-G21</f>
        <v>298.19999999999987</v>
      </c>
      <c r="I21" s="6"/>
    </row>
    <row r="22" spans="1:9" s="10" customFormat="1" ht="17.25" customHeight="1" x14ac:dyDescent="0.25">
      <c r="A22" s="11">
        <v>41912</v>
      </c>
      <c r="B22" s="11" t="s">
        <v>274</v>
      </c>
      <c r="C22" s="6" t="s">
        <v>275</v>
      </c>
      <c r="D22" s="7" t="s">
        <v>236</v>
      </c>
      <c r="E22" s="12" t="s">
        <v>55</v>
      </c>
      <c r="F22" s="13"/>
      <c r="G22" s="13">
        <v>10</v>
      </c>
      <c r="H22" s="16">
        <f t="shared" ref="H22:H28" si="2">H21+F22-G22</f>
        <v>288.19999999999987</v>
      </c>
      <c r="I22" s="6"/>
    </row>
    <row r="23" spans="1:9" s="10" customFormat="1" ht="16.5" customHeight="1" x14ac:dyDescent="0.25">
      <c r="A23" s="11"/>
      <c r="B23" s="11"/>
      <c r="C23" s="14" t="s">
        <v>276</v>
      </c>
      <c r="D23" s="15" t="s">
        <v>236</v>
      </c>
      <c r="E23" s="17" t="s">
        <v>277</v>
      </c>
      <c r="F23" s="13"/>
      <c r="G23" s="13">
        <v>24</v>
      </c>
      <c r="H23" s="16">
        <f t="shared" si="2"/>
        <v>264.19999999999987</v>
      </c>
      <c r="I23" s="6"/>
    </row>
    <row r="24" spans="1:9" s="10" customFormat="1" ht="16.5" customHeight="1" x14ac:dyDescent="0.25">
      <c r="A24" s="11">
        <v>41912</v>
      </c>
      <c r="B24" s="11" t="s">
        <v>278</v>
      </c>
      <c r="C24" s="14" t="s">
        <v>268</v>
      </c>
      <c r="D24" s="15" t="s">
        <v>15</v>
      </c>
      <c r="E24" s="17" t="s">
        <v>279</v>
      </c>
      <c r="F24" s="13"/>
      <c r="G24" s="13">
        <v>13.6</v>
      </c>
      <c r="H24" s="16">
        <f t="shared" si="2"/>
        <v>250.59999999999988</v>
      </c>
      <c r="I24" s="6"/>
    </row>
    <row r="25" spans="1:9" s="10" customFormat="1" ht="16.5" customHeight="1" x14ac:dyDescent="0.25">
      <c r="A25" s="11"/>
      <c r="B25" s="11"/>
      <c r="C25" s="14"/>
      <c r="D25" s="15"/>
      <c r="E25" s="17"/>
      <c r="F25" s="13"/>
      <c r="G25" s="13"/>
      <c r="H25" s="16">
        <f t="shared" si="2"/>
        <v>250.59999999999988</v>
      </c>
      <c r="I25" s="6"/>
    </row>
    <row r="26" spans="1:9" s="10" customFormat="1" ht="17.25" customHeight="1" x14ac:dyDescent="0.25">
      <c r="A26" s="11"/>
      <c r="B26" s="11"/>
      <c r="C26" s="14"/>
      <c r="D26" s="15"/>
      <c r="E26" s="12"/>
      <c r="F26" s="13"/>
      <c r="G26" s="13"/>
      <c r="H26" s="16">
        <f t="shared" si="2"/>
        <v>250.59999999999988</v>
      </c>
      <c r="I26" s="6"/>
    </row>
    <row r="27" spans="1:9" s="10" customFormat="1" ht="15.75" customHeight="1" x14ac:dyDescent="0.25">
      <c r="A27" s="11"/>
      <c r="B27" s="11"/>
      <c r="C27" s="14"/>
      <c r="D27" s="15"/>
      <c r="E27" s="17"/>
      <c r="F27" s="13"/>
      <c r="G27" s="13"/>
      <c r="H27" s="16">
        <f t="shared" si="2"/>
        <v>250.59999999999988</v>
      </c>
      <c r="I27" s="6"/>
    </row>
    <row r="28" spans="1:9" s="10" customFormat="1" ht="16.5" customHeight="1" x14ac:dyDescent="0.25">
      <c r="A28" s="11"/>
      <c r="B28" s="11"/>
      <c r="C28" s="14"/>
      <c r="D28" s="15"/>
      <c r="E28" s="17"/>
      <c r="F28" s="13"/>
      <c r="G28" s="13"/>
      <c r="H28" s="16">
        <f t="shared" si="2"/>
        <v>250.59999999999988</v>
      </c>
      <c r="I28" s="6"/>
    </row>
    <row r="29" spans="1:9" s="10" customFormat="1" ht="16.5" customHeight="1" x14ac:dyDescent="0.25">
      <c r="A29" s="5"/>
      <c r="B29" s="5"/>
      <c r="C29" s="6"/>
      <c r="D29" s="7"/>
      <c r="E29" s="12"/>
      <c r="F29" s="8"/>
      <c r="G29" s="8"/>
      <c r="H29" s="9"/>
      <c r="I29" s="6"/>
    </row>
    <row r="30" spans="1:9" s="10" customFormat="1" ht="16.5" customHeight="1" x14ac:dyDescent="0.25">
      <c r="A30" s="5"/>
      <c r="B30" s="5"/>
      <c r="C30" s="6"/>
      <c r="D30" s="7"/>
      <c r="E30" s="6"/>
      <c r="F30" s="8"/>
      <c r="G30" s="8"/>
      <c r="H30" s="9"/>
      <c r="I30" s="6"/>
    </row>
    <row r="31" spans="1:9" s="22" customFormat="1" ht="16.5" customHeight="1" thickBot="1" x14ac:dyDescent="0.3">
      <c r="A31" s="18"/>
      <c r="B31" s="18"/>
      <c r="C31" s="19"/>
      <c r="D31" s="20"/>
      <c r="E31" s="19" t="s">
        <v>17</v>
      </c>
      <c r="F31" s="21"/>
      <c r="G31" s="21">
        <f>SUM(G9:G29)</f>
        <v>249.4</v>
      </c>
      <c r="H31" s="19"/>
      <c r="I31" s="19"/>
    </row>
    <row r="32" spans="1:9" s="23" customFormat="1" ht="12.75" x14ac:dyDescent="0.2"/>
    <row r="33" spans="1:7" x14ac:dyDescent="0.2">
      <c r="G33" s="27"/>
    </row>
    <row r="34" spans="1:7" x14ac:dyDescent="0.2">
      <c r="A34" s="24" t="s">
        <v>18</v>
      </c>
      <c r="B34" s="25"/>
      <c r="C34" s="25"/>
    </row>
    <row r="35" spans="1:7" x14ac:dyDescent="0.2">
      <c r="A35" s="25"/>
      <c r="B35" s="25"/>
      <c r="C35" s="26"/>
    </row>
    <row r="36" spans="1:7" x14ac:dyDescent="0.2">
      <c r="A36" s="25"/>
      <c r="B36" s="25"/>
      <c r="C36" s="25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Jan'14</vt:lpstr>
      <vt:lpstr>Feb'14</vt:lpstr>
      <vt:lpstr>Mar'14</vt:lpstr>
      <vt:lpstr>Apr'14</vt:lpstr>
      <vt:lpstr>May'14</vt:lpstr>
      <vt:lpstr>June'14</vt:lpstr>
      <vt:lpstr>July'14</vt:lpstr>
      <vt:lpstr>Aug'14</vt:lpstr>
      <vt:lpstr>Sept'14</vt:lpstr>
      <vt:lpstr>Oct'14</vt:lpstr>
      <vt:lpstr>Nov'14</vt:lpstr>
      <vt:lpstr>Dec'14</vt:lpstr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2017-10-02T10:19:31Z</cp:lastPrinted>
  <dcterms:created xsi:type="dcterms:W3CDTF">2014-01-08T04:55:45Z</dcterms:created>
  <dcterms:modified xsi:type="dcterms:W3CDTF">2017-10-02T10:19:32Z</dcterms:modified>
</cp:coreProperties>
</file>