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57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etty Cash\"/>
    </mc:Choice>
  </mc:AlternateContent>
  <bookViews>
    <workbookView xWindow="240" yWindow="525" windowWidth="23640" windowHeight="9555" firstSheet="3" activeTab="11"/>
  </bookViews>
  <sheets>
    <sheet name="Jan'16" sheetId="1" r:id="rId1"/>
    <sheet name="Feb'16" sheetId="3" r:id="rId2"/>
    <sheet name="Mar'16" sheetId="4" r:id="rId3"/>
    <sheet name="Apr'16" sheetId="5" r:id="rId4"/>
    <sheet name="May'16" sheetId="6" r:id="rId5"/>
    <sheet name="June'16" sheetId="7" r:id="rId6"/>
    <sheet name="July'16" sheetId="8" r:id="rId7"/>
    <sheet name="Aug'16" sheetId="9" r:id="rId8"/>
    <sheet name="Sept'16" sheetId="10" r:id="rId9"/>
    <sheet name="Oct'16" sheetId="11" r:id="rId10"/>
    <sheet name="Nov'16" sheetId="12" r:id="rId11"/>
    <sheet name="Dec'16" sheetId="13" r:id="rId12"/>
    <sheet name="Sheet1" sheetId="2" r:id="rId13"/>
  </sheets>
  <calcPr calcId="162913"/>
</workbook>
</file>

<file path=xl/calcChain.xml><?xml version="1.0" encoding="utf-8"?>
<calcChain xmlns="http://schemas.openxmlformats.org/spreadsheetml/2006/main">
  <c r="H9" i="13" l="1"/>
  <c r="H10" i="13" s="1"/>
  <c r="H11" i="13" s="1"/>
  <c r="H12" i="13" s="1"/>
  <c r="H13" i="13" s="1"/>
  <c r="H14" i="13" s="1"/>
  <c r="H15" i="13" s="1"/>
  <c r="H16" i="13" s="1"/>
  <c r="H17" i="13" s="1"/>
  <c r="H18" i="13" s="1"/>
  <c r="G38" i="13"/>
  <c r="H14" i="12" l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11" i="12"/>
  <c r="H12" i="12" s="1"/>
  <c r="H13" i="12" s="1"/>
  <c r="H9" i="12"/>
  <c r="H10" i="12" s="1"/>
  <c r="G38" i="12"/>
  <c r="H11" i="11" l="1"/>
  <c r="H10" i="11"/>
  <c r="G38" i="10"/>
  <c r="G38" i="11" l="1"/>
  <c r="G38" i="9" l="1"/>
  <c r="G39" i="8" l="1"/>
  <c r="G38" i="7" l="1"/>
  <c r="G38" i="6" l="1"/>
  <c r="G38" i="5" l="1"/>
  <c r="G38" i="4" l="1"/>
  <c r="G38" i="3" l="1"/>
  <c r="G38" i="1" l="1"/>
  <c r="F10" i="1" l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9" i="3" s="1"/>
  <c r="H10" i="3" s="1"/>
  <c r="H11" i="3" s="1"/>
  <c r="H12" i="3" s="1"/>
  <c r="H13" i="3" s="1"/>
  <c r="H14" i="3" s="1"/>
  <c r="H15" i="3" s="1"/>
  <c r="H16" i="3" s="1"/>
  <c r="H17" i="3" s="1"/>
  <c r="H18" i="3" s="1"/>
  <c r="H19" i="3" s="1"/>
  <c r="H20" i="3" s="1"/>
  <c r="H21" i="3" s="1"/>
  <c r="H22" i="3" s="1"/>
  <c r="H23" i="3" s="1"/>
  <c r="H24" i="3" s="1"/>
  <c r="H25" i="3" s="1"/>
  <c r="H26" i="3" s="1"/>
  <c r="H27" i="3" s="1"/>
  <c r="H28" i="3" s="1"/>
  <c r="H9" i="4" s="1"/>
  <c r="H10" i="4" s="1"/>
  <c r="H11" i="4" s="1"/>
  <c r="H12" i="4" s="1"/>
  <c r="H13" i="4" s="1"/>
  <c r="H14" i="4" s="1"/>
  <c r="H15" i="4" s="1"/>
  <c r="H16" i="4" s="1"/>
  <c r="H17" i="4" s="1"/>
  <c r="H18" i="4" s="1"/>
  <c r="H19" i="4" s="1"/>
  <c r="H20" i="4" s="1"/>
  <c r="H9" i="5" s="1"/>
  <c r="H10" i="5" s="1"/>
  <c r="H11" i="5" s="1"/>
  <c r="H12" i="5" s="1"/>
  <c r="H13" i="5" s="1"/>
  <c r="H14" i="5" s="1"/>
  <c r="H15" i="5" s="1"/>
  <c r="H16" i="5" s="1"/>
  <c r="H17" i="5" s="1"/>
  <c r="H18" i="5" s="1"/>
  <c r="H19" i="5" s="1"/>
  <c r="H20" i="5" s="1"/>
  <c r="H21" i="5" s="1"/>
  <c r="H22" i="5" s="1"/>
  <c r="H23" i="5" s="1"/>
  <c r="H24" i="5" s="1"/>
  <c r="H25" i="5" s="1"/>
  <c r="H26" i="5" s="1"/>
  <c r="H27" i="5" s="1"/>
  <c r="H28" i="5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l="1"/>
  <c r="H22" i="6" s="1"/>
  <c r="H23" i="6" s="1"/>
  <c r="H24" i="6" s="1"/>
  <c r="H25" i="6" s="1"/>
  <c r="H26" i="6" s="1"/>
  <c r="H27" i="6" s="1"/>
  <c r="H28" i="6" s="1"/>
  <c r="H9" i="7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9" i="8" s="1"/>
  <c r="H10" i="8" s="1"/>
  <c r="H11" i="8" s="1"/>
  <c r="H12" i="8" s="1"/>
  <c r="H13" i="8" s="1"/>
  <c r="H14" i="8" s="1"/>
  <c r="H15" i="8" s="1"/>
  <c r="H16" i="8" s="1"/>
  <c r="H17" i="8" s="1"/>
  <c r="H18" i="8" l="1"/>
  <c r="H19" i="8" s="1"/>
  <c r="H20" i="8" s="1"/>
  <c r="H21" i="8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9" i="10" s="1"/>
  <c r="H10" i="10" s="1"/>
  <c r="H11" i="10" s="1"/>
  <c r="H12" i="10" s="1"/>
  <c r="H13" i="10" s="1"/>
  <c r="H14" i="10" s="1"/>
  <c r="H15" i="10" s="1"/>
  <c r="H16" i="10" s="1"/>
  <c r="H17" i="10" s="1"/>
  <c r="H18" i="10" s="1"/>
  <c r="H9" i="11" s="1"/>
  <c r="H12" i="11" s="1"/>
  <c r="H13" i="11" s="1"/>
  <c r="H14" i="11" s="1"/>
  <c r="H15" i="11" s="1"/>
  <c r="H16" i="11" s="1"/>
  <c r="H17" i="11" s="1"/>
  <c r="H18" i="11" s="1"/>
</calcChain>
</file>

<file path=xl/sharedStrings.xml><?xml version="1.0" encoding="utf-8"?>
<sst xmlns="http://schemas.openxmlformats.org/spreadsheetml/2006/main" count="826" uniqueCount="359">
  <si>
    <t>PENANG GLOBAL TOURISM SDN BHD (50689-x)</t>
  </si>
  <si>
    <t>No.8B (First Floor), The Whiteaways Arcade</t>
  </si>
  <si>
    <t>Lebuh Pantai, Georgetown</t>
  </si>
  <si>
    <t>10300 Penang</t>
  </si>
  <si>
    <t>DATE</t>
  </si>
  <si>
    <t>VOUCHER NO.</t>
  </si>
  <si>
    <t>PARTICULARS</t>
  </si>
  <si>
    <t>PAY TO</t>
  </si>
  <si>
    <t>PURPOSE</t>
  </si>
  <si>
    <t>AMT RCD</t>
  </si>
  <si>
    <t>AMT PAID</t>
  </si>
  <si>
    <t>BALANCE</t>
  </si>
  <si>
    <t>REMARKS / RECEIPT NO.</t>
  </si>
  <si>
    <t>Balance b/f</t>
  </si>
  <si>
    <t>Petty Cash Received</t>
  </si>
  <si>
    <t>Michelle</t>
  </si>
  <si>
    <t>For Office Use</t>
  </si>
  <si>
    <t>TOTAL</t>
  </si>
  <si>
    <t>* Allocation of petty cash has been increased from RM300 to RM500 (w.e.f 01/04/2012)</t>
  </si>
  <si>
    <t>JV16/01/01</t>
  </si>
  <si>
    <t>PC2016/124</t>
  </si>
  <si>
    <t>PC2016/125</t>
  </si>
  <si>
    <t>PC2016/126</t>
  </si>
  <si>
    <t>PC2016/127</t>
  </si>
  <si>
    <t>PC2016/128</t>
  </si>
  <si>
    <t>PC2016/129</t>
  </si>
  <si>
    <t>PC2016/130</t>
  </si>
  <si>
    <t>PC2016/131</t>
  </si>
  <si>
    <t xml:space="preserve">Car wash </t>
  </si>
  <si>
    <t>Noor Ramlee</t>
  </si>
  <si>
    <t xml:space="preserve">For PJP1311 </t>
  </si>
  <si>
    <t>Duplicate of office keys</t>
  </si>
  <si>
    <t>Hooi Leng</t>
  </si>
  <si>
    <t>Petrol Refill</t>
  </si>
  <si>
    <t>For PJP 1311</t>
  </si>
  <si>
    <t>Car Vacuum</t>
  </si>
  <si>
    <t>Purchase of light bulbs</t>
  </si>
  <si>
    <t>Courier of documents to KL</t>
  </si>
  <si>
    <t xml:space="preserve">Emmy </t>
  </si>
  <si>
    <t>For Meru Utama &amp; KL</t>
  </si>
  <si>
    <t>Meeting refreshement for PCET</t>
  </si>
  <si>
    <t>Mary Ann</t>
  </si>
  <si>
    <t>For PCET meeting</t>
  </si>
  <si>
    <t>For YB Loke &amp; Dato Aru</t>
  </si>
  <si>
    <t xml:space="preserve">Courier of documents </t>
  </si>
  <si>
    <t>PC2016/132</t>
  </si>
  <si>
    <t>Purchase of cutlery &amp; tissue</t>
  </si>
  <si>
    <t>PC2016/133</t>
  </si>
  <si>
    <t>PC2016/134</t>
  </si>
  <si>
    <t>PC2016/135</t>
  </si>
  <si>
    <t>PC2016/136</t>
  </si>
  <si>
    <t>PC2016/137</t>
  </si>
  <si>
    <t>PC2016/138</t>
  </si>
  <si>
    <t>PC2016/140</t>
  </si>
  <si>
    <t>PC2016/141</t>
  </si>
  <si>
    <t>PC2016/142</t>
  </si>
  <si>
    <t>PC2016/143</t>
  </si>
  <si>
    <t>PC2016/144</t>
  </si>
  <si>
    <t>PC2016/145</t>
  </si>
  <si>
    <t>Purchase of colouring book</t>
  </si>
  <si>
    <t>Janice</t>
  </si>
  <si>
    <t>Refreshment for BOD meeting</t>
  </si>
  <si>
    <t>Faridah</t>
  </si>
  <si>
    <t xml:space="preserve">For BOD </t>
  </si>
  <si>
    <t xml:space="preserve">Courier of docs </t>
  </si>
  <si>
    <t xml:space="preserve">For YB Loke </t>
  </si>
  <si>
    <t>PETTY CASH STATEMENT AS AT 29/2/2015 [CLAIMS FROM 01/2-29/2]</t>
  </si>
  <si>
    <t>PETTY CASH STATEMENT AS AT 31/1/2016 [CLAIMS FROM 01/1-31/1]</t>
  </si>
  <si>
    <t>JV16/02/01</t>
  </si>
  <si>
    <t>Purchase of badge &amp; lanyard</t>
  </si>
  <si>
    <t>Yen Ting</t>
  </si>
  <si>
    <t>For Hot Air Balloon</t>
  </si>
  <si>
    <t>Farewell lunch</t>
  </si>
  <si>
    <t>For Loh Yan Yee</t>
  </si>
  <si>
    <t>Purchase of Yee Shang</t>
  </si>
  <si>
    <t xml:space="preserve">For CNY </t>
  </si>
  <si>
    <t xml:space="preserve">Purchase of Vegetarian Yee Shang </t>
  </si>
  <si>
    <t>To send documents</t>
  </si>
  <si>
    <t>Emmy</t>
  </si>
  <si>
    <t>For Dato' Mainunah</t>
  </si>
  <si>
    <t>PC2016/146</t>
  </si>
  <si>
    <t>Purchase of Stamp</t>
  </si>
  <si>
    <t>PC2016/147</t>
  </si>
  <si>
    <t>PC2016/148</t>
  </si>
  <si>
    <t>Purchase of transperant stiker</t>
  </si>
  <si>
    <t>Jean</t>
  </si>
  <si>
    <t>PC2016/149</t>
  </si>
  <si>
    <t>Purchase of stationery, and duplicate keys</t>
  </si>
  <si>
    <t>PC2016/150</t>
  </si>
  <si>
    <t>PC2016/151</t>
  </si>
  <si>
    <t xml:space="preserve">Purchase of WD40 </t>
  </si>
  <si>
    <t>Affa</t>
  </si>
  <si>
    <t>For rusty lock</t>
  </si>
  <si>
    <t>PC2016/152</t>
  </si>
  <si>
    <t>Purchase of air freshener</t>
  </si>
  <si>
    <t>PC2016/153</t>
  </si>
  <si>
    <t xml:space="preserve">Purchase of carpet </t>
  </si>
  <si>
    <t>PC2016/154</t>
  </si>
  <si>
    <t>For Radio Announcer</t>
  </si>
  <si>
    <t>JV16/02/02</t>
  </si>
  <si>
    <t>PC2016/155</t>
  </si>
  <si>
    <t>PC2016/156</t>
  </si>
  <si>
    <t>To check and replace fan capasitor</t>
  </si>
  <si>
    <t>For Store room</t>
  </si>
  <si>
    <t>JV16/03/01</t>
  </si>
  <si>
    <t>PC2015/157</t>
  </si>
  <si>
    <t>Purchase of light bulb</t>
  </si>
  <si>
    <t>PC2015/158</t>
  </si>
  <si>
    <t>PC2015/159</t>
  </si>
  <si>
    <t>PC2015/160</t>
  </si>
  <si>
    <t>PC2015/161</t>
  </si>
  <si>
    <t>PC2015/162</t>
  </si>
  <si>
    <t>PC2015/163</t>
  </si>
  <si>
    <t>PC2015/164</t>
  </si>
  <si>
    <t>PC2015/165</t>
  </si>
  <si>
    <t>PC2015/166</t>
  </si>
  <si>
    <t>PC2015/167</t>
  </si>
  <si>
    <t>PC2015/168</t>
  </si>
  <si>
    <t>PC2015/169</t>
  </si>
  <si>
    <t>To frame postcard</t>
  </si>
  <si>
    <t>as souvenirs for Japan Trip</t>
  </si>
  <si>
    <t>Purchase of PVC File</t>
  </si>
  <si>
    <t>Jason</t>
  </si>
  <si>
    <t xml:space="preserve">Director's confirmation </t>
  </si>
  <si>
    <t>Purchase of beverages</t>
  </si>
  <si>
    <t>For meeting purpose</t>
  </si>
  <si>
    <t>To sent document to Taiwan</t>
  </si>
  <si>
    <t>To sent document to Director</t>
  </si>
  <si>
    <t>For PTE winner</t>
  </si>
  <si>
    <t>PETTY CASH STATEMENT AS AT 31/3/2015 [CLAIMS FROM 01/3-31/3]</t>
  </si>
  <si>
    <t>PETTY CASH STATEMENT AS AT 30/4/2016 [CLAIMS FROM 01/4-30/4]</t>
  </si>
  <si>
    <t>JV16/04/01</t>
  </si>
  <si>
    <t>To sent document to Australia</t>
  </si>
  <si>
    <t>For general inquiry</t>
  </si>
  <si>
    <t>Purchase of paper plates, bowls &amp; etc</t>
  </si>
  <si>
    <t>Ramlee</t>
  </si>
  <si>
    <t>To sent document to David Hall</t>
  </si>
  <si>
    <t>Pauline</t>
  </si>
  <si>
    <t>Consultant of PCEB</t>
  </si>
  <si>
    <t>PC2015/170</t>
  </si>
  <si>
    <t>To stamp contract</t>
  </si>
  <si>
    <t>For Penang Port S/B</t>
  </si>
  <si>
    <t>PC2015/171</t>
  </si>
  <si>
    <t>PC2015/172</t>
  </si>
  <si>
    <t>PC2015/173</t>
  </si>
  <si>
    <t>PC2015/174</t>
  </si>
  <si>
    <t>PC2015/175</t>
  </si>
  <si>
    <t>PC2015/176</t>
  </si>
  <si>
    <t>PC2015/177</t>
  </si>
  <si>
    <t>JV16/04/02</t>
  </si>
  <si>
    <t>Courier of docs to KL</t>
  </si>
  <si>
    <t>Emmy Chan</t>
  </si>
  <si>
    <t>For Redberry</t>
  </si>
  <si>
    <t>Purchase of water &amp; souvenirs</t>
  </si>
  <si>
    <t>Siew Ping</t>
  </si>
  <si>
    <t>Purchase of colour paper</t>
  </si>
  <si>
    <t>Refreshement</t>
  </si>
  <si>
    <t>Puan Faridah</t>
  </si>
  <si>
    <t>For BOD Meeting</t>
  </si>
  <si>
    <t>PC2015/178</t>
  </si>
  <si>
    <t>Purchase of A4 paper</t>
  </si>
  <si>
    <t>PC2015/179</t>
  </si>
  <si>
    <t>PC2015/180</t>
  </si>
  <si>
    <t xml:space="preserve">Purchase of stationery </t>
  </si>
  <si>
    <t>PC2015/181</t>
  </si>
  <si>
    <t>Purchase of refreshment</t>
  </si>
  <si>
    <t>UITM Tourism Penang Discovery</t>
  </si>
  <si>
    <t>PC2015/182</t>
  </si>
  <si>
    <t>Courier of docs to Dato</t>
  </si>
  <si>
    <t>PC2015/183</t>
  </si>
  <si>
    <t>Commissioner for oaths</t>
  </si>
  <si>
    <t>For Audited Report</t>
  </si>
  <si>
    <t>JV16/05/01</t>
  </si>
  <si>
    <t>PETTY CASH STATEMENT AS AT 31/5/2016 [CLAIMS FROM 01/5-31/5]</t>
  </si>
  <si>
    <t>PC2015/184</t>
  </si>
  <si>
    <t>PC2015/185</t>
  </si>
  <si>
    <t>PC2015/186</t>
  </si>
  <si>
    <t>PC2015/187</t>
  </si>
  <si>
    <t>PC2015/188</t>
  </si>
  <si>
    <t>PC2015/189</t>
  </si>
  <si>
    <t>PC2015/190</t>
  </si>
  <si>
    <t>PC2015/191</t>
  </si>
  <si>
    <t>PC2015/192</t>
  </si>
  <si>
    <t>PC2015/193</t>
  </si>
  <si>
    <t>Purchase of tissue</t>
  </si>
  <si>
    <t>Pastries for PICEB</t>
  </si>
  <si>
    <t>Office warming</t>
  </si>
  <si>
    <t>Sending of docs to LHDN</t>
  </si>
  <si>
    <t>For WHT - PAM</t>
  </si>
  <si>
    <t>Sending of docs to S'pore</t>
  </si>
  <si>
    <t>For Unity Media</t>
  </si>
  <si>
    <t>Discussion with Sozo</t>
  </si>
  <si>
    <t>OCY</t>
  </si>
  <si>
    <t xml:space="preserve">For PAM </t>
  </si>
  <si>
    <t>JV16/06/01</t>
  </si>
  <si>
    <t>PETTY CASH STATEMENT AS AT 30/6/2016 [CLAIMS FROM 01/6-30/6]</t>
  </si>
  <si>
    <t xml:space="preserve">Yani </t>
  </si>
  <si>
    <t>PC2016/194</t>
  </si>
  <si>
    <t>PC2016/195</t>
  </si>
  <si>
    <t>Sending of docs to IRB</t>
  </si>
  <si>
    <t>For WHT &amp; Penalty</t>
  </si>
  <si>
    <t>PC2016/196</t>
  </si>
  <si>
    <t>Filing fees</t>
  </si>
  <si>
    <t>Sawarn Kaur</t>
  </si>
  <si>
    <t>For Annual Return</t>
  </si>
  <si>
    <t>PC2016/197</t>
  </si>
  <si>
    <t>Sending of postcards</t>
  </si>
  <si>
    <t>For WTM Buyers</t>
  </si>
  <si>
    <t>PC2016/198</t>
  </si>
  <si>
    <t>Transportation charges</t>
  </si>
  <si>
    <t>Jean Leong</t>
  </si>
  <si>
    <t>To move heart shape from Espalnade to PGT office</t>
  </si>
  <si>
    <t>PC2016/199</t>
  </si>
  <si>
    <t>Purchase of ribbon</t>
  </si>
  <si>
    <t>For souvenirs</t>
  </si>
  <si>
    <t>PC2016/200</t>
  </si>
  <si>
    <t>PC2016/201</t>
  </si>
  <si>
    <t>PC2016/202</t>
  </si>
  <si>
    <t>PC2016/203</t>
  </si>
  <si>
    <t>PC2016/204</t>
  </si>
  <si>
    <t>Taxi Fare from Sg Pinang - L.Pantai - Sg. Pinang</t>
  </si>
  <si>
    <t>Sent car to service</t>
  </si>
  <si>
    <t>Purchase of rat poison</t>
  </si>
  <si>
    <t>Purchase of stationery &amp; postage</t>
  </si>
  <si>
    <t>Hooi Ling</t>
  </si>
  <si>
    <t>For BOD meeting purpose</t>
  </si>
  <si>
    <t>JV16/07/01</t>
  </si>
  <si>
    <t>PC2016/205</t>
  </si>
  <si>
    <t>PC2016/206</t>
  </si>
  <si>
    <t>Sending of document to KL</t>
  </si>
  <si>
    <t>For Redberry outdoor s/b</t>
  </si>
  <si>
    <t>PC2016/207</t>
  </si>
  <si>
    <t>Sending of document to Australia</t>
  </si>
  <si>
    <t>For Mrs Raema Kitscha</t>
  </si>
  <si>
    <t>PC2016/208</t>
  </si>
  <si>
    <t>PC2016/209</t>
  </si>
  <si>
    <t>PC2016/210</t>
  </si>
  <si>
    <t>PC2016/211</t>
  </si>
  <si>
    <t>PC2016/212</t>
  </si>
  <si>
    <t>PC2016/213</t>
  </si>
  <si>
    <t>PC2016/214</t>
  </si>
  <si>
    <t>PC2016/215</t>
  </si>
  <si>
    <t>PC2016/216</t>
  </si>
  <si>
    <t>PC2016/217</t>
  </si>
  <si>
    <t>For PJP 1311 on 6/7/16</t>
  </si>
  <si>
    <t>For Australia Delegation</t>
  </si>
  <si>
    <t>Chok Yan</t>
  </si>
  <si>
    <t>Purchase of Tissue</t>
  </si>
  <si>
    <t>For Adelaide Group</t>
  </si>
  <si>
    <t>JV16/08/01</t>
  </si>
  <si>
    <t>Purchase of hand fan</t>
  </si>
  <si>
    <t>Purchase of newspaper</t>
  </si>
  <si>
    <t>For paper cutting</t>
  </si>
  <si>
    <t>Frame for long series sketches</t>
  </si>
  <si>
    <t>For VIP Souvenirs</t>
  </si>
  <si>
    <t>PC2016/218</t>
  </si>
  <si>
    <t>Purchase of paper cups &amp; plates</t>
  </si>
  <si>
    <t>PC2016/219</t>
  </si>
  <si>
    <t xml:space="preserve">Purchase of paper cups </t>
  </si>
  <si>
    <t>For TIC</t>
  </si>
  <si>
    <t>PETTY CASH STATEMENT AS AT 31/7/2016 [CLAIMS FROM 01/7-31/7]</t>
  </si>
  <si>
    <t>PETTY CASH STATEMENT AS AT 31/8/2016 [CLAIMS FROM 01/8-31/8]</t>
  </si>
  <si>
    <t>PC2016/220</t>
  </si>
  <si>
    <t>PC2016/221</t>
  </si>
  <si>
    <t>PC2016/222</t>
  </si>
  <si>
    <t>PC2016/223</t>
  </si>
  <si>
    <t>PC2016/224</t>
  </si>
  <si>
    <t>PC2016/225</t>
  </si>
  <si>
    <t>PC2016/226</t>
  </si>
  <si>
    <t xml:space="preserve">For Redberry </t>
  </si>
  <si>
    <t>Courier of documents to directors</t>
  </si>
  <si>
    <t>UBB Invitation</t>
  </si>
  <si>
    <t xml:space="preserve">Refreshment </t>
  </si>
  <si>
    <t>For BOD Meeting 30/8/16</t>
  </si>
  <si>
    <t>JV16/09/01</t>
  </si>
  <si>
    <t>PETTY CASH STATEMENT AS AT 30/9/2016 [CLAIMS FROM 01/9-30/9]</t>
  </si>
  <si>
    <t>PETTY CASH STATEMENT AS AT 31/10/2016 [CLAIMS FROM 01/10-31/10]</t>
  </si>
  <si>
    <t>JV16/10/01</t>
  </si>
  <si>
    <t>PC2016/227</t>
  </si>
  <si>
    <t>PC2016/228</t>
  </si>
  <si>
    <t>PC2016/229</t>
  </si>
  <si>
    <t>PC2016/230</t>
  </si>
  <si>
    <t>PC2016/231</t>
  </si>
  <si>
    <t>PC2016/232</t>
  </si>
  <si>
    <t>PC2016/233</t>
  </si>
  <si>
    <t>PC2016/234</t>
  </si>
  <si>
    <t>Purchase of news paper</t>
  </si>
  <si>
    <t>Catering servicers on 9/9/16</t>
  </si>
  <si>
    <t>Pn Faridah</t>
  </si>
  <si>
    <t>For Costa Halal PC</t>
  </si>
  <si>
    <t>Courier of documents</t>
  </si>
  <si>
    <t>Deiwayani</t>
  </si>
  <si>
    <t>To Southern Media Phuket</t>
  </si>
  <si>
    <t>To BOD</t>
  </si>
  <si>
    <t xml:space="preserve">Purchase of cement </t>
  </si>
  <si>
    <t>For Brochure Rack @ Port</t>
  </si>
  <si>
    <t>Purchase of Tissue Paper &amp; Paper Cup</t>
  </si>
  <si>
    <t>PC2016/235</t>
  </si>
  <si>
    <t>PC2016/236</t>
  </si>
  <si>
    <t>PC2016/237</t>
  </si>
  <si>
    <t>PC2016/238</t>
  </si>
  <si>
    <t>PC2016/239</t>
  </si>
  <si>
    <t>PC2016/240</t>
  </si>
  <si>
    <t>PC2016/241</t>
  </si>
  <si>
    <t>PC2016/242</t>
  </si>
  <si>
    <t>PC2016/243</t>
  </si>
  <si>
    <t>PC2016/244</t>
  </si>
  <si>
    <t>PC2016/245</t>
  </si>
  <si>
    <t>Purchase of battery</t>
  </si>
  <si>
    <t>Purchase of cards</t>
  </si>
  <si>
    <t>Copy editing for marking gerogetown</t>
  </si>
  <si>
    <t>Manasi</t>
  </si>
  <si>
    <t>For Marking G'town</t>
  </si>
  <si>
    <t>Purchase of LED bulbs</t>
  </si>
  <si>
    <t>JV16/11/01</t>
  </si>
  <si>
    <t>Frame of postcard</t>
  </si>
  <si>
    <t>For VIP</t>
  </si>
  <si>
    <t xml:space="preserve">To repair push lock </t>
  </si>
  <si>
    <t>Shirley</t>
  </si>
  <si>
    <t>Purchase of cutlery</t>
  </si>
  <si>
    <t>PC2016/246</t>
  </si>
  <si>
    <t>PC2016/247</t>
  </si>
  <si>
    <t>PC2016/248</t>
  </si>
  <si>
    <t>PC2016/249</t>
  </si>
  <si>
    <t>PC2016/250</t>
  </si>
  <si>
    <t>PC2016/251</t>
  </si>
  <si>
    <t>PC2016/252</t>
  </si>
  <si>
    <t>PC2016/253</t>
  </si>
  <si>
    <t>PC2016/254</t>
  </si>
  <si>
    <t>PC2016/255</t>
  </si>
  <si>
    <t>Change of battery (Remote)</t>
  </si>
  <si>
    <t>Frame for Penang Sketches</t>
  </si>
  <si>
    <t xml:space="preserve">Purchase of stamps </t>
  </si>
  <si>
    <t>For PGT &amp; TIC</t>
  </si>
  <si>
    <t>Courier of docs to LHDN</t>
  </si>
  <si>
    <t>For Withholding Tax</t>
  </si>
  <si>
    <t>Refreshement for BOD Meeting</t>
  </si>
  <si>
    <t>Abd Hamid</t>
  </si>
  <si>
    <t>For BOD meeting on 28/11</t>
  </si>
  <si>
    <t>JV16/11/02</t>
  </si>
  <si>
    <t>Duplicate key &amp; purchase envelopes</t>
  </si>
  <si>
    <t>JV16/12/01</t>
  </si>
  <si>
    <t>PETTY CASH STATEMENT AS AT 30/11/2016 [CLAIMS FROM 01/11-30/11]</t>
  </si>
  <si>
    <t>PETTY CASH STATEMENT AS AT 31/12/2016 [CLAIMS FROM 01/12-31/12]</t>
  </si>
  <si>
    <t>PC2016/256</t>
  </si>
  <si>
    <t>PC2016/257</t>
  </si>
  <si>
    <t>PC2016/258</t>
  </si>
  <si>
    <t>PC2016/259</t>
  </si>
  <si>
    <t>PC2016/260</t>
  </si>
  <si>
    <t>PC2016/261</t>
  </si>
  <si>
    <t>PC2016/262</t>
  </si>
  <si>
    <t>PC2016/263</t>
  </si>
  <si>
    <t xml:space="preserve">Dish washing liquid </t>
  </si>
  <si>
    <t>Courier serivce</t>
  </si>
  <si>
    <t>For BOD</t>
  </si>
  <si>
    <t>Security Pass @ Port</t>
  </si>
  <si>
    <t>Azfalyza</t>
  </si>
  <si>
    <t>For Port Swetthenham</t>
  </si>
  <si>
    <t>To repair front door handle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</si>
</sst>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vertical="center"/>
    </xf>
    <xf numFmtId="43" fontId="5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3" fontId="5" fillId="0" borderId="1" xfId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43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quotePrefix="1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43" fontId="4" fillId="0" borderId="2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43" fontId="1" fillId="0" borderId="0" xfId="0" applyNumberFormat="1" applyFont="1"/>
    <xf numFmtId="0" fontId="5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43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I43"/>
  <sheetViews>
    <sheetView topLeftCell="A16" workbookViewId="0">
      <selection activeCell="G15" sqref="G15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9" ht="15" x14ac:dyDescent="0.25">
      <c r="A6" s="2" t="s">
        <v>67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v>159.82000000000005</v>
      </c>
      <c r="I9" s="6"/>
    </row>
    <row r="10" spans="1:9" s="10" customFormat="1" ht="18" customHeight="1" x14ac:dyDescent="0.25">
      <c r="A10" s="5">
        <v>42370</v>
      </c>
      <c r="B10" s="11" t="s">
        <v>19</v>
      </c>
      <c r="C10" s="6" t="s">
        <v>14</v>
      </c>
      <c r="D10" s="7" t="s">
        <v>15</v>
      </c>
      <c r="E10" s="12" t="s">
        <v>16</v>
      </c>
      <c r="F10" s="13">
        <f>500-H9</f>
        <v>340.17999999999995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42374</v>
      </c>
      <c r="B11" s="11" t="s">
        <v>20</v>
      </c>
      <c r="C11" s="6" t="s">
        <v>28</v>
      </c>
      <c r="D11" s="7" t="s">
        <v>32</v>
      </c>
      <c r="E11" s="14" t="s">
        <v>30</v>
      </c>
      <c r="F11" s="13"/>
      <c r="G11" s="13">
        <v>10</v>
      </c>
      <c r="H11" s="15">
        <f t="shared" ref="H11:H26" si="0">H10+F11-G11</f>
        <v>490</v>
      </c>
      <c r="I11" s="6"/>
    </row>
    <row r="12" spans="1:9" s="10" customFormat="1" ht="17.25" customHeight="1" x14ac:dyDescent="0.25">
      <c r="A12" s="11"/>
      <c r="B12" s="11"/>
      <c r="C12" s="6" t="s">
        <v>31</v>
      </c>
      <c r="D12" s="7" t="s">
        <v>32</v>
      </c>
      <c r="E12" s="14" t="s">
        <v>16</v>
      </c>
      <c r="F12" s="13"/>
      <c r="G12" s="13">
        <v>3</v>
      </c>
      <c r="H12" s="15">
        <f t="shared" si="0"/>
        <v>487</v>
      </c>
      <c r="I12" s="6"/>
    </row>
    <row r="13" spans="1:9" s="10" customFormat="1" ht="18.75" customHeight="1" x14ac:dyDescent="0.25">
      <c r="A13" s="11">
        <v>42376</v>
      </c>
      <c r="B13" s="11" t="s">
        <v>21</v>
      </c>
      <c r="C13" s="16" t="s">
        <v>33</v>
      </c>
      <c r="D13" s="7" t="s">
        <v>29</v>
      </c>
      <c r="E13" s="14" t="s">
        <v>34</v>
      </c>
      <c r="F13" s="13"/>
      <c r="G13" s="13">
        <v>40</v>
      </c>
      <c r="H13" s="15">
        <f t="shared" si="0"/>
        <v>447</v>
      </c>
      <c r="I13" s="6"/>
    </row>
    <row r="14" spans="1:9" s="10" customFormat="1" ht="16.5" customHeight="1" x14ac:dyDescent="0.25">
      <c r="A14" s="11">
        <v>42380</v>
      </c>
      <c r="B14" s="11" t="s">
        <v>22</v>
      </c>
      <c r="C14" s="6" t="s">
        <v>35</v>
      </c>
      <c r="D14" s="7" t="s">
        <v>29</v>
      </c>
      <c r="E14" s="14" t="s">
        <v>34</v>
      </c>
      <c r="F14" s="13"/>
      <c r="G14" s="13">
        <v>5</v>
      </c>
      <c r="H14" s="15">
        <f t="shared" si="0"/>
        <v>442</v>
      </c>
      <c r="I14" s="6"/>
    </row>
    <row r="15" spans="1:9" s="10" customFormat="1" ht="17.25" customHeight="1" x14ac:dyDescent="0.25">
      <c r="A15" s="11">
        <v>42381</v>
      </c>
      <c r="B15" s="11" t="s">
        <v>23</v>
      </c>
      <c r="C15" s="6" t="s">
        <v>36</v>
      </c>
      <c r="D15" s="7" t="s">
        <v>29</v>
      </c>
      <c r="E15" s="14" t="s">
        <v>16</v>
      </c>
      <c r="F15" s="13"/>
      <c r="G15" s="13">
        <v>8.5</v>
      </c>
      <c r="H15" s="15">
        <f t="shared" si="0"/>
        <v>433.5</v>
      </c>
      <c r="I15" s="6"/>
    </row>
    <row r="16" spans="1:9" s="10" customFormat="1" ht="17.25" customHeight="1" x14ac:dyDescent="0.25">
      <c r="A16" s="11">
        <v>42382</v>
      </c>
      <c r="B16" s="11" t="s">
        <v>24</v>
      </c>
      <c r="C16" s="16" t="s">
        <v>37</v>
      </c>
      <c r="D16" s="7" t="s">
        <v>38</v>
      </c>
      <c r="E16" s="14" t="s">
        <v>39</v>
      </c>
      <c r="F16" s="13"/>
      <c r="G16" s="13">
        <v>13.8</v>
      </c>
      <c r="H16" s="15">
        <f t="shared" si="0"/>
        <v>419.7</v>
      </c>
      <c r="I16" s="6"/>
    </row>
    <row r="17" spans="1:9" s="10" customFormat="1" ht="29.25" customHeight="1" x14ac:dyDescent="0.25">
      <c r="A17" s="11">
        <v>42382</v>
      </c>
      <c r="B17" s="11" t="s">
        <v>25</v>
      </c>
      <c r="C17" s="16" t="s">
        <v>33</v>
      </c>
      <c r="D17" s="7" t="s">
        <v>29</v>
      </c>
      <c r="E17" s="14" t="s">
        <v>34</v>
      </c>
      <c r="F17" s="13"/>
      <c r="G17" s="13">
        <v>40</v>
      </c>
      <c r="H17" s="15">
        <f t="shared" si="0"/>
        <v>379.7</v>
      </c>
      <c r="I17" s="17"/>
    </row>
    <row r="18" spans="1:9" s="10" customFormat="1" ht="17.25" customHeight="1" x14ac:dyDescent="0.25">
      <c r="A18" s="11">
        <v>42383</v>
      </c>
      <c r="B18" s="11" t="s">
        <v>26</v>
      </c>
      <c r="C18" s="6" t="s">
        <v>40</v>
      </c>
      <c r="D18" s="7" t="s">
        <v>41</v>
      </c>
      <c r="E18" s="14" t="s">
        <v>42</v>
      </c>
      <c r="F18" s="13"/>
      <c r="G18" s="13">
        <v>35</v>
      </c>
      <c r="H18" s="15">
        <f t="shared" si="0"/>
        <v>344.7</v>
      </c>
      <c r="I18" s="17"/>
    </row>
    <row r="19" spans="1:9" s="10" customFormat="1" ht="19.5" customHeight="1" x14ac:dyDescent="0.25">
      <c r="A19" s="11">
        <v>42384</v>
      </c>
      <c r="B19" s="11" t="s">
        <v>27</v>
      </c>
      <c r="C19" s="16" t="s">
        <v>44</v>
      </c>
      <c r="D19" s="7" t="s">
        <v>29</v>
      </c>
      <c r="E19" s="14" t="s">
        <v>43</v>
      </c>
      <c r="F19" s="13"/>
      <c r="G19" s="13">
        <v>13.8</v>
      </c>
      <c r="H19" s="15">
        <f t="shared" si="0"/>
        <v>330.9</v>
      </c>
      <c r="I19" s="6"/>
    </row>
    <row r="20" spans="1:9" s="10" customFormat="1" ht="15.75" customHeight="1" x14ac:dyDescent="0.25">
      <c r="A20" s="11">
        <v>42387</v>
      </c>
      <c r="B20" s="11" t="s">
        <v>45</v>
      </c>
      <c r="C20" s="16" t="s">
        <v>46</v>
      </c>
      <c r="D20" s="7" t="s">
        <v>29</v>
      </c>
      <c r="E20" s="14" t="s">
        <v>16</v>
      </c>
      <c r="F20" s="13"/>
      <c r="G20" s="13">
        <v>26.8</v>
      </c>
      <c r="H20" s="15">
        <f t="shared" si="0"/>
        <v>304.09999999999997</v>
      </c>
      <c r="I20" s="17"/>
    </row>
    <row r="21" spans="1:9" s="10" customFormat="1" ht="16.5" customHeight="1" x14ac:dyDescent="0.25">
      <c r="A21" s="11">
        <v>42387</v>
      </c>
      <c r="B21" s="11" t="s">
        <v>47</v>
      </c>
      <c r="C21" s="16" t="s">
        <v>33</v>
      </c>
      <c r="D21" s="7" t="s">
        <v>29</v>
      </c>
      <c r="E21" s="14" t="s">
        <v>34</v>
      </c>
      <c r="F21" s="13"/>
      <c r="G21" s="13">
        <v>40</v>
      </c>
      <c r="H21" s="15">
        <f t="shared" si="0"/>
        <v>264.09999999999997</v>
      </c>
      <c r="I21" s="17"/>
    </row>
    <row r="22" spans="1:9" s="10" customFormat="1" ht="16.5" customHeight="1" x14ac:dyDescent="0.25">
      <c r="A22" s="11">
        <v>42395</v>
      </c>
      <c r="B22" s="11" t="s">
        <v>48</v>
      </c>
      <c r="C22" s="16" t="s">
        <v>33</v>
      </c>
      <c r="D22" s="7" t="s">
        <v>29</v>
      </c>
      <c r="E22" s="14" t="s">
        <v>34</v>
      </c>
      <c r="F22" s="13"/>
      <c r="G22" s="13">
        <v>40</v>
      </c>
      <c r="H22" s="15">
        <f t="shared" si="0"/>
        <v>224.09999999999997</v>
      </c>
      <c r="I22" s="17"/>
    </row>
    <row r="23" spans="1:9" s="10" customFormat="1" ht="16.5" customHeight="1" x14ac:dyDescent="0.25">
      <c r="A23" s="11">
        <v>42395</v>
      </c>
      <c r="B23" s="11" t="s">
        <v>49</v>
      </c>
      <c r="C23" s="16" t="s">
        <v>59</v>
      </c>
      <c r="D23" s="7" t="s">
        <v>60</v>
      </c>
      <c r="E23" s="14" t="s">
        <v>16</v>
      </c>
      <c r="F23" s="13"/>
      <c r="G23" s="13">
        <v>20</v>
      </c>
      <c r="H23" s="15">
        <f t="shared" si="0"/>
        <v>204.09999999999997</v>
      </c>
      <c r="I23" s="17"/>
    </row>
    <row r="24" spans="1:9" s="10" customFormat="1" ht="16.5" customHeight="1" x14ac:dyDescent="0.25">
      <c r="A24" s="11">
        <v>42397</v>
      </c>
      <c r="B24" s="11" t="s">
        <v>50</v>
      </c>
      <c r="C24" s="6" t="s">
        <v>61</v>
      </c>
      <c r="D24" s="7" t="s">
        <v>62</v>
      </c>
      <c r="E24" s="14" t="s">
        <v>63</v>
      </c>
      <c r="F24" s="13"/>
      <c r="G24" s="13">
        <v>73.5</v>
      </c>
      <c r="H24" s="15">
        <f t="shared" si="0"/>
        <v>130.59999999999997</v>
      </c>
      <c r="I24" s="17"/>
    </row>
    <row r="25" spans="1:9" s="10" customFormat="1" ht="16.5" customHeight="1" x14ac:dyDescent="0.25">
      <c r="A25" s="11">
        <v>42398</v>
      </c>
      <c r="B25" s="11" t="s">
        <v>51</v>
      </c>
      <c r="C25" s="16" t="s">
        <v>33</v>
      </c>
      <c r="D25" s="7" t="s">
        <v>29</v>
      </c>
      <c r="E25" s="14" t="s">
        <v>34</v>
      </c>
      <c r="F25" s="13"/>
      <c r="G25" s="13">
        <v>40</v>
      </c>
      <c r="H25" s="15">
        <f t="shared" si="0"/>
        <v>90.599999999999966</v>
      </c>
      <c r="I25" s="17"/>
    </row>
    <row r="26" spans="1:9" s="10" customFormat="1" ht="18" customHeight="1" x14ac:dyDescent="0.25">
      <c r="A26" s="11">
        <v>42398</v>
      </c>
      <c r="B26" s="11" t="s">
        <v>52</v>
      </c>
      <c r="C26" s="16" t="s">
        <v>64</v>
      </c>
      <c r="D26" s="7" t="s">
        <v>38</v>
      </c>
      <c r="E26" s="14" t="s">
        <v>65</v>
      </c>
      <c r="F26" s="13"/>
      <c r="G26" s="13">
        <v>11.35</v>
      </c>
      <c r="H26" s="15">
        <f t="shared" si="0"/>
        <v>79.249999999999972</v>
      </c>
      <c r="I26" s="17"/>
    </row>
    <row r="27" spans="1:9" s="10" customFormat="1" ht="17.25" customHeight="1" x14ac:dyDescent="0.25">
      <c r="A27" s="11"/>
      <c r="B27" s="11"/>
      <c r="C27" s="14"/>
      <c r="D27" s="7"/>
      <c r="E27" s="14"/>
      <c r="F27" s="13"/>
      <c r="G27" s="13"/>
      <c r="H27" s="15"/>
      <c r="I27" s="17"/>
    </row>
    <row r="28" spans="1:9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9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9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9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9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420.75000000000006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4" workbookViewId="0">
      <selection activeCell="E18" sqref="E18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276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'Sept''16'!H18</f>
        <v>197.85000000000002</v>
      </c>
      <c r="I9" s="6"/>
    </row>
    <row r="10" spans="1:11" s="10" customFormat="1" ht="18" customHeight="1" x14ac:dyDescent="0.25">
      <c r="A10" s="5">
        <v>42644</v>
      </c>
      <c r="B10" s="11" t="s">
        <v>277</v>
      </c>
      <c r="C10" s="6" t="s">
        <v>14</v>
      </c>
      <c r="D10" s="7" t="s">
        <v>15</v>
      </c>
      <c r="E10" s="12" t="s">
        <v>16</v>
      </c>
      <c r="F10" s="13">
        <v>302.15000000000003</v>
      </c>
      <c r="G10" s="8"/>
      <c r="H10" s="9">
        <f>H9+F10-G10</f>
        <v>500.00000000000006</v>
      </c>
      <c r="I10" s="6"/>
    </row>
    <row r="11" spans="1:11" s="10" customFormat="1" ht="17.25" customHeight="1" x14ac:dyDescent="0.25">
      <c r="A11" s="11">
        <v>42645</v>
      </c>
      <c r="B11" s="11" t="s">
        <v>297</v>
      </c>
      <c r="C11" s="16" t="s">
        <v>33</v>
      </c>
      <c r="D11" s="7" t="s">
        <v>246</v>
      </c>
      <c r="E11" s="14" t="s">
        <v>34</v>
      </c>
      <c r="F11" s="13"/>
      <c r="G11" s="13">
        <v>70.05</v>
      </c>
      <c r="H11" s="15">
        <f>H10+F11-G11</f>
        <v>429.95000000000005</v>
      </c>
      <c r="I11" s="6"/>
      <c r="K11" s="29"/>
    </row>
    <row r="12" spans="1:11" s="10" customFormat="1" ht="17.25" customHeight="1" x14ac:dyDescent="0.25">
      <c r="A12" s="11">
        <v>42653</v>
      </c>
      <c r="B12" s="11" t="s">
        <v>298</v>
      </c>
      <c r="C12" s="16" t="s">
        <v>33</v>
      </c>
      <c r="D12" s="7" t="s">
        <v>135</v>
      </c>
      <c r="E12" s="14" t="s">
        <v>34</v>
      </c>
      <c r="F12" s="13"/>
      <c r="G12" s="13">
        <v>40</v>
      </c>
      <c r="H12" s="15">
        <f t="shared" ref="H12:H18" si="0">H11+F12-G12</f>
        <v>389.95000000000005</v>
      </c>
      <c r="I12" s="6"/>
    </row>
    <row r="13" spans="1:11" s="10" customFormat="1" ht="18.75" customHeight="1" x14ac:dyDescent="0.25">
      <c r="A13" s="11">
        <v>42655</v>
      </c>
      <c r="B13" s="11" t="s">
        <v>299</v>
      </c>
      <c r="C13" s="16" t="s">
        <v>319</v>
      </c>
      <c r="D13" s="7" t="s">
        <v>135</v>
      </c>
      <c r="E13" s="14" t="s">
        <v>16</v>
      </c>
      <c r="F13" s="13"/>
      <c r="G13" s="13">
        <v>4.5999999999999996</v>
      </c>
      <c r="H13" s="15">
        <f t="shared" si="0"/>
        <v>385.35</v>
      </c>
      <c r="I13" s="6"/>
    </row>
    <row r="14" spans="1:11" s="10" customFormat="1" ht="16.5" customHeight="1" x14ac:dyDescent="0.25">
      <c r="A14" s="11">
        <v>42656</v>
      </c>
      <c r="B14" s="11" t="s">
        <v>300</v>
      </c>
      <c r="C14" s="16" t="s">
        <v>308</v>
      </c>
      <c r="D14" s="7" t="s">
        <v>78</v>
      </c>
      <c r="E14" s="14" t="s">
        <v>16</v>
      </c>
      <c r="F14" s="13"/>
      <c r="G14" s="13">
        <v>13.78</v>
      </c>
      <c r="H14" s="15">
        <f t="shared" si="0"/>
        <v>371.57000000000005</v>
      </c>
      <c r="I14" s="6"/>
    </row>
    <row r="15" spans="1:11" s="10" customFormat="1" ht="18" customHeight="1" x14ac:dyDescent="0.25">
      <c r="A15" s="11">
        <v>42660</v>
      </c>
      <c r="B15" s="11" t="s">
        <v>301</v>
      </c>
      <c r="C15" s="16" t="s">
        <v>309</v>
      </c>
      <c r="D15" s="7" t="s">
        <v>85</v>
      </c>
      <c r="E15" s="14" t="s">
        <v>16</v>
      </c>
      <c r="F15" s="13"/>
      <c r="G15" s="13">
        <v>16</v>
      </c>
      <c r="H15" s="15">
        <f t="shared" si="0"/>
        <v>355.57000000000005</v>
      </c>
      <c r="I15" s="6"/>
    </row>
    <row r="16" spans="1:11" s="10" customFormat="1" ht="17.25" customHeight="1" x14ac:dyDescent="0.25">
      <c r="A16" s="11">
        <v>42660</v>
      </c>
      <c r="B16" s="11" t="s">
        <v>302</v>
      </c>
      <c r="C16" s="16" t="s">
        <v>310</v>
      </c>
      <c r="D16" s="7" t="s">
        <v>311</v>
      </c>
      <c r="E16" s="14" t="s">
        <v>312</v>
      </c>
      <c r="F16" s="13"/>
      <c r="G16" s="13">
        <v>100</v>
      </c>
      <c r="H16" s="15">
        <f t="shared" si="0"/>
        <v>255.57000000000005</v>
      </c>
      <c r="I16" s="6"/>
    </row>
    <row r="17" spans="1:11" s="10" customFormat="1" ht="18.75" customHeight="1" x14ac:dyDescent="0.25">
      <c r="A17" s="11">
        <v>42662</v>
      </c>
      <c r="B17" s="11" t="s">
        <v>303</v>
      </c>
      <c r="C17" s="16" t="s">
        <v>33</v>
      </c>
      <c r="D17" s="7" t="s">
        <v>135</v>
      </c>
      <c r="E17" s="14" t="s">
        <v>34</v>
      </c>
      <c r="F17" s="13"/>
      <c r="G17" s="13">
        <v>40</v>
      </c>
      <c r="H17" s="15">
        <f t="shared" si="0"/>
        <v>215.57000000000005</v>
      </c>
      <c r="I17" s="17"/>
    </row>
    <row r="18" spans="1:11" s="10" customFormat="1" ht="17.25" customHeight="1" x14ac:dyDescent="0.25">
      <c r="A18" s="11">
        <v>42663</v>
      </c>
      <c r="B18" s="11" t="s">
        <v>304</v>
      </c>
      <c r="C18" s="16" t="s">
        <v>313</v>
      </c>
      <c r="D18" s="7" t="s">
        <v>135</v>
      </c>
      <c r="E18" s="14" t="s">
        <v>16</v>
      </c>
      <c r="F18" s="13"/>
      <c r="G18" s="13">
        <v>84.8</v>
      </c>
      <c r="H18" s="15">
        <f t="shared" si="0"/>
        <v>130.77000000000004</v>
      </c>
      <c r="I18" s="17"/>
    </row>
    <row r="19" spans="1:11" s="10" customFormat="1" ht="19.5" customHeight="1" x14ac:dyDescent="0.25">
      <c r="A19" s="11"/>
      <c r="B19" s="11"/>
      <c r="C19" s="16"/>
      <c r="D19" s="7"/>
      <c r="E19" s="14"/>
      <c r="F19" s="13"/>
      <c r="G19" s="13"/>
      <c r="H19" s="15"/>
      <c r="I19" s="6"/>
    </row>
    <row r="20" spans="1:11" s="10" customFormat="1" ht="15.75" customHeight="1" x14ac:dyDescent="0.25">
      <c r="A20" s="11"/>
      <c r="B20" s="11"/>
      <c r="C20" s="16"/>
      <c r="D20" s="7"/>
      <c r="E20" s="14"/>
      <c r="F20" s="13"/>
      <c r="G20" s="13"/>
      <c r="H20" s="15"/>
      <c r="I20" s="17"/>
    </row>
    <row r="21" spans="1:11" s="10" customFormat="1" ht="16.5" customHeight="1" x14ac:dyDescent="0.25">
      <c r="A21" s="11"/>
      <c r="B21" s="11"/>
      <c r="C21" s="16"/>
      <c r="D21" s="7"/>
      <c r="E21" s="14"/>
      <c r="F21" s="13"/>
      <c r="G21" s="13"/>
      <c r="H21" s="15"/>
      <c r="I21" s="17"/>
    </row>
    <row r="22" spans="1:11" s="10" customFormat="1" ht="16.5" customHeight="1" x14ac:dyDescent="0.25">
      <c r="A22" s="11"/>
      <c r="B22" s="11"/>
      <c r="C22" s="16"/>
      <c r="D22" s="7"/>
      <c r="E22" s="14"/>
      <c r="F22" s="13"/>
      <c r="G22" s="13"/>
      <c r="H22" s="15"/>
      <c r="I22" s="17"/>
    </row>
    <row r="23" spans="1:11" s="10" customFormat="1" ht="16.5" customHeight="1" x14ac:dyDescent="0.25">
      <c r="A23" s="11"/>
      <c r="B23" s="11"/>
      <c r="C23" s="6"/>
      <c r="D23" s="7"/>
      <c r="E23" s="14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369.22999999999996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opLeftCell="A10" workbookViewId="0">
      <selection activeCell="C17" sqref="C17:E17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342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'Oct''16'!H18</f>
        <v>130.77000000000004</v>
      </c>
      <c r="I9" s="6"/>
    </row>
    <row r="10" spans="1:11" s="10" customFormat="1" ht="18" customHeight="1" x14ac:dyDescent="0.25">
      <c r="A10" s="5">
        <v>42675</v>
      </c>
      <c r="B10" s="11" t="s">
        <v>314</v>
      </c>
      <c r="C10" s="6" t="s">
        <v>14</v>
      </c>
      <c r="D10" s="7" t="s">
        <v>15</v>
      </c>
      <c r="E10" s="12" t="s">
        <v>16</v>
      </c>
      <c r="F10" s="13">
        <v>369.22999999999996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42675</v>
      </c>
      <c r="B11" s="11" t="s">
        <v>305</v>
      </c>
      <c r="C11" s="16" t="s">
        <v>33</v>
      </c>
      <c r="D11" s="7" t="s">
        <v>246</v>
      </c>
      <c r="E11" s="14" t="s">
        <v>34</v>
      </c>
      <c r="F11" s="13"/>
      <c r="G11" s="13">
        <v>40</v>
      </c>
      <c r="H11" s="9">
        <f t="shared" ref="H11:H24" si="0">H10+F11-G11</f>
        <v>460</v>
      </c>
      <c r="I11" s="6"/>
      <c r="K11" s="29"/>
    </row>
    <row r="12" spans="1:11" s="10" customFormat="1" ht="17.25" customHeight="1" x14ac:dyDescent="0.25">
      <c r="A12" s="11">
        <v>42676</v>
      </c>
      <c r="B12" s="11" t="s">
        <v>306</v>
      </c>
      <c r="C12" s="16" t="s">
        <v>315</v>
      </c>
      <c r="D12" s="7" t="s">
        <v>135</v>
      </c>
      <c r="E12" s="14" t="s">
        <v>316</v>
      </c>
      <c r="F12" s="13"/>
      <c r="G12" s="13">
        <v>100</v>
      </c>
      <c r="H12" s="9">
        <f t="shared" si="0"/>
        <v>360</v>
      </c>
      <c r="I12" s="6"/>
    </row>
    <row r="13" spans="1:11" s="10" customFormat="1" ht="18.75" customHeight="1" x14ac:dyDescent="0.25">
      <c r="A13" s="11">
        <v>42677</v>
      </c>
      <c r="B13" s="11" t="s">
        <v>307</v>
      </c>
      <c r="C13" s="16" t="s">
        <v>317</v>
      </c>
      <c r="D13" s="7" t="s">
        <v>318</v>
      </c>
      <c r="E13" s="14" t="s">
        <v>259</v>
      </c>
      <c r="F13" s="13"/>
      <c r="G13" s="13">
        <v>50</v>
      </c>
      <c r="H13" s="9">
        <f t="shared" si="0"/>
        <v>310</v>
      </c>
      <c r="I13" s="6"/>
    </row>
    <row r="14" spans="1:11" s="10" customFormat="1" ht="16.5" customHeight="1" x14ac:dyDescent="0.25">
      <c r="A14" s="11">
        <v>42681</v>
      </c>
      <c r="B14" s="11" t="s">
        <v>320</v>
      </c>
      <c r="C14" s="16" t="s">
        <v>330</v>
      </c>
      <c r="D14" s="7" t="s">
        <v>135</v>
      </c>
      <c r="E14" s="14" t="s">
        <v>34</v>
      </c>
      <c r="F14" s="13"/>
      <c r="G14" s="13">
        <v>12</v>
      </c>
      <c r="H14" s="9">
        <f t="shared" si="0"/>
        <v>298</v>
      </c>
      <c r="I14" s="6"/>
    </row>
    <row r="15" spans="1:11" s="10" customFormat="1" ht="18" customHeight="1" x14ac:dyDescent="0.25">
      <c r="A15" s="11">
        <v>42683</v>
      </c>
      <c r="B15" s="11" t="s">
        <v>321</v>
      </c>
      <c r="C15" s="16" t="s">
        <v>331</v>
      </c>
      <c r="D15" s="7" t="s">
        <v>135</v>
      </c>
      <c r="E15" s="14" t="s">
        <v>16</v>
      </c>
      <c r="F15" s="13"/>
      <c r="G15" s="13">
        <v>60</v>
      </c>
      <c r="H15" s="9">
        <f t="shared" si="0"/>
        <v>238</v>
      </c>
      <c r="I15" s="6"/>
    </row>
    <row r="16" spans="1:11" s="10" customFormat="1" ht="17.25" customHeight="1" x14ac:dyDescent="0.25">
      <c r="A16" s="11">
        <v>42683</v>
      </c>
      <c r="B16" s="11" t="s">
        <v>322</v>
      </c>
      <c r="C16" s="16" t="s">
        <v>332</v>
      </c>
      <c r="D16" s="7" t="s">
        <v>135</v>
      </c>
      <c r="E16" s="14" t="s">
        <v>333</v>
      </c>
      <c r="F16" s="13"/>
      <c r="G16" s="13">
        <v>66.45</v>
      </c>
      <c r="H16" s="9">
        <f t="shared" si="0"/>
        <v>171.55</v>
      </c>
      <c r="I16" s="6"/>
    </row>
    <row r="17" spans="1:11" s="10" customFormat="1" ht="18.75" customHeight="1" x14ac:dyDescent="0.25">
      <c r="A17" s="11">
        <v>42688</v>
      </c>
      <c r="B17" s="11" t="s">
        <v>323</v>
      </c>
      <c r="C17" s="16" t="s">
        <v>33</v>
      </c>
      <c r="D17" s="7" t="s">
        <v>246</v>
      </c>
      <c r="E17" s="14" t="s">
        <v>34</v>
      </c>
      <c r="F17" s="13"/>
      <c r="G17" s="13">
        <v>40</v>
      </c>
      <c r="H17" s="9">
        <f t="shared" si="0"/>
        <v>131.55000000000001</v>
      </c>
      <c r="I17" s="17"/>
    </row>
    <row r="18" spans="1:11" s="10" customFormat="1" ht="17.25" customHeight="1" x14ac:dyDescent="0.25">
      <c r="A18" s="11">
        <v>42689</v>
      </c>
      <c r="B18" s="11" t="s">
        <v>324</v>
      </c>
      <c r="C18" s="16" t="s">
        <v>334</v>
      </c>
      <c r="D18" s="7" t="s">
        <v>15</v>
      </c>
      <c r="E18" s="14" t="s">
        <v>335</v>
      </c>
      <c r="F18" s="13"/>
      <c r="G18" s="13">
        <v>6.9</v>
      </c>
      <c r="H18" s="9">
        <f t="shared" si="0"/>
        <v>124.65</v>
      </c>
      <c r="I18" s="17"/>
    </row>
    <row r="19" spans="1:11" s="10" customFormat="1" ht="19.5" customHeight="1" x14ac:dyDescent="0.25">
      <c r="A19" s="11">
        <v>42694</v>
      </c>
      <c r="B19" s="11" t="s">
        <v>325</v>
      </c>
      <c r="C19" s="16" t="s">
        <v>33</v>
      </c>
      <c r="D19" s="7" t="s">
        <v>246</v>
      </c>
      <c r="E19" s="14" t="s">
        <v>34</v>
      </c>
      <c r="F19" s="13"/>
      <c r="G19" s="13">
        <v>20</v>
      </c>
      <c r="H19" s="9">
        <f t="shared" si="0"/>
        <v>104.65</v>
      </c>
      <c r="I19" s="6"/>
    </row>
    <row r="20" spans="1:11" s="10" customFormat="1" ht="15.75" customHeight="1" x14ac:dyDescent="0.25">
      <c r="A20" s="11">
        <v>42696</v>
      </c>
      <c r="B20" s="11" t="s">
        <v>326</v>
      </c>
      <c r="C20" s="16" t="s">
        <v>33</v>
      </c>
      <c r="D20" s="7" t="s">
        <v>246</v>
      </c>
      <c r="E20" s="14" t="s">
        <v>34</v>
      </c>
      <c r="F20" s="13"/>
      <c r="G20" s="13">
        <v>40</v>
      </c>
      <c r="H20" s="9">
        <f t="shared" si="0"/>
        <v>64.650000000000006</v>
      </c>
      <c r="I20" s="17"/>
    </row>
    <row r="21" spans="1:11" s="10" customFormat="1" ht="16.5" customHeight="1" x14ac:dyDescent="0.25">
      <c r="A21" s="11">
        <v>42702</v>
      </c>
      <c r="B21" s="11" t="s">
        <v>327</v>
      </c>
      <c r="C21" s="16" t="s">
        <v>336</v>
      </c>
      <c r="D21" s="7" t="s">
        <v>337</v>
      </c>
      <c r="E21" s="14" t="s">
        <v>338</v>
      </c>
      <c r="F21" s="13"/>
      <c r="G21" s="13">
        <v>63</v>
      </c>
      <c r="H21" s="9">
        <f t="shared" si="0"/>
        <v>1.6500000000000057</v>
      </c>
      <c r="I21" s="17"/>
    </row>
    <row r="22" spans="1:11" s="10" customFormat="1" ht="16.5" customHeight="1" x14ac:dyDescent="0.25">
      <c r="A22" s="11">
        <v>42702</v>
      </c>
      <c r="B22" s="11" t="s">
        <v>339</v>
      </c>
      <c r="C22" s="16" t="s">
        <v>14</v>
      </c>
      <c r="D22" s="7" t="s">
        <v>15</v>
      </c>
      <c r="E22" s="14" t="s">
        <v>16</v>
      </c>
      <c r="F22" s="13">
        <v>498.34999999999997</v>
      </c>
      <c r="G22" s="13"/>
      <c r="H22" s="9">
        <f t="shared" si="0"/>
        <v>500</v>
      </c>
      <c r="I22" s="17"/>
    </row>
    <row r="23" spans="1:11" s="10" customFormat="1" ht="16.5" customHeight="1" x14ac:dyDescent="0.25">
      <c r="A23" s="11">
        <v>42702</v>
      </c>
      <c r="B23" s="11" t="s">
        <v>328</v>
      </c>
      <c r="C23" s="16" t="s">
        <v>340</v>
      </c>
      <c r="D23" s="7" t="s">
        <v>32</v>
      </c>
      <c r="E23" s="14" t="s">
        <v>16</v>
      </c>
      <c r="F23" s="13"/>
      <c r="G23" s="13">
        <v>4.1500000000000004</v>
      </c>
      <c r="H23" s="9">
        <f t="shared" si="0"/>
        <v>495.85</v>
      </c>
      <c r="I23" s="17"/>
    </row>
    <row r="24" spans="1:11" s="10" customFormat="1" ht="16.5" customHeight="1" x14ac:dyDescent="0.25">
      <c r="A24" s="11">
        <v>42703</v>
      </c>
      <c r="B24" s="11" t="s">
        <v>329</v>
      </c>
      <c r="C24" s="16" t="s">
        <v>33</v>
      </c>
      <c r="D24" s="7" t="s">
        <v>246</v>
      </c>
      <c r="E24" s="14" t="s">
        <v>34</v>
      </c>
      <c r="F24" s="13"/>
      <c r="G24" s="13">
        <v>40</v>
      </c>
      <c r="H24" s="9">
        <f t="shared" si="0"/>
        <v>455.85</v>
      </c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542.5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tabSelected="1" workbookViewId="0">
      <selection activeCell="E14" sqref="E14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343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'Nov''16'!H24</f>
        <v>455.85</v>
      </c>
      <c r="I9" s="6"/>
    </row>
    <row r="10" spans="1:11" s="10" customFormat="1" ht="18" customHeight="1" x14ac:dyDescent="0.25">
      <c r="A10" s="5">
        <v>42705</v>
      </c>
      <c r="B10" s="11" t="s">
        <v>341</v>
      </c>
      <c r="C10" s="6" t="s">
        <v>14</v>
      </c>
      <c r="D10" s="7" t="s">
        <v>15</v>
      </c>
      <c r="E10" s="12" t="s">
        <v>16</v>
      </c>
      <c r="F10" s="13">
        <v>44.15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42709</v>
      </c>
      <c r="B11" s="11" t="s">
        <v>344</v>
      </c>
      <c r="C11" s="16" t="s">
        <v>33</v>
      </c>
      <c r="D11" s="7" t="s">
        <v>135</v>
      </c>
      <c r="E11" s="14" t="s">
        <v>34</v>
      </c>
      <c r="F11" s="13"/>
      <c r="G11" s="13">
        <v>40</v>
      </c>
      <c r="H11" s="9">
        <f t="shared" ref="H11:H24" si="0">H10+F11-G11</f>
        <v>460</v>
      </c>
      <c r="I11" s="6"/>
      <c r="K11" s="29"/>
    </row>
    <row r="12" spans="1:11" s="10" customFormat="1" ht="17.25" customHeight="1" x14ac:dyDescent="0.25">
      <c r="A12" s="11">
        <v>42710</v>
      </c>
      <c r="B12" s="11" t="s">
        <v>345</v>
      </c>
      <c r="C12" s="16" t="s">
        <v>352</v>
      </c>
      <c r="D12" s="7" t="s">
        <v>32</v>
      </c>
      <c r="E12" s="14" t="s">
        <v>16</v>
      </c>
      <c r="F12" s="13"/>
      <c r="G12" s="13">
        <v>4.3</v>
      </c>
      <c r="H12" s="9">
        <f t="shared" si="0"/>
        <v>455.7</v>
      </c>
      <c r="I12" s="6"/>
    </row>
    <row r="13" spans="1:11" s="10" customFormat="1" ht="18.75" customHeight="1" x14ac:dyDescent="0.25">
      <c r="A13" s="11">
        <v>42716</v>
      </c>
      <c r="B13" s="11" t="s">
        <v>346</v>
      </c>
      <c r="C13" s="16" t="s">
        <v>33</v>
      </c>
      <c r="D13" s="7" t="s">
        <v>135</v>
      </c>
      <c r="E13" s="14" t="s">
        <v>34</v>
      </c>
      <c r="F13" s="13"/>
      <c r="G13" s="13">
        <v>40</v>
      </c>
      <c r="H13" s="9">
        <f t="shared" si="0"/>
        <v>415.7</v>
      </c>
      <c r="I13" s="6"/>
    </row>
    <row r="14" spans="1:11" s="10" customFormat="1" ht="16.5" customHeight="1" x14ac:dyDescent="0.25">
      <c r="A14" s="11">
        <v>42724</v>
      </c>
      <c r="B14" s="11" t="s">
        <v>347</v>
      </c>
      <c r="C14" s="16" t="s">
        <v>33</v>
      </c>
      <c r="D14" s="7" t="s">
        <v>135</v>
      </c>
      <c r="E14" s="14" t="s">
        <v>34</v>
      </c>
      <c r="F14" s="13"/>
      <c r="G14" s="13">
        <v>50</v>
      </c>
      <c r="H14" s="9">
        <f t="shared" si="0"/>
        <v>365.7</v>
      </c>
      <c r="I14" s="6"/>
    </row>
    <row r="15" spans="1:11" s="10" customFormat="1" ht="18" customHeight="1" x14ac:dyDescent="0.25">
      <c r="A15" s="11">
        <v>42726</v>
      </c>
      <c r="B15" s="11" t="s">
        <v>348</v>
      </c>
      <c r="C15" s="16" t="s">
        <v>353</v>
      </c>
      <c r="D15" s="7" t="s">
        <v>32</v>
      </c>
      <c r="E15" s="14" t="s">
        <v>354</v>
      </c>
      <c r="F15" s="13"/>
      <c r="G15" s="13">
        <v>13.8</v>
      </c>
      <c r="H15" s="9">
        <f t="shared" si="0"/>
        <v>351.9</v>
      </c>
      <c r="I15" s="6"/>
    </row>
    <row r="16" spans="1:11" s="10" customFormat="1" ht="17.25" customHeight="1" x14ac:dyDescent="0.25">
      <c r="A16" s="11">
        <v>42726</v>
      </c>
      <c r="B16" s="11" t="s">
        <v>349</v>
      </c>
      <c r="C16" s="16" t="s">
        <v>355</v>
      </c>
      <c r="D16" s="7" t="s">
        <v>356</v>
      </c>
      <c r="E16" s="14" t="s">
        <v>357</v>
      </c>
      <c r="F16" s="13"/>
      <c r="G16" s="13">
        <v>63.6</v>
      </c>
      <c r="H16" s="9">
        <f t="shared" si="0"/>
        <v>288.29999999999995</v>
      </c>
      <c r="I16" s="6"/>
    </row>
    <row r="17" spans="1:11" s="10" customFormat="1" ht="18.75" customHeight="1" x14ac:dyDescent="0.25">
      <c r="A17" s="11">
        <v>42727</v>
      </c>
      <c r="B17" s="11" t="s">
        <v>350</v>
      </c>
      <c r="C17" s="16" t="s">
        <v>358</v>
      </c>
      <c r="D17" s="7" t="s">
        <v>318</v>
      </c>
      <c r="E17" s="14" t="s">
        <v>259</v>
      </c>
      <c r="F17" s="13"/>
      <c r="G17" s="13">
        <v>50</v>
      </c>
      <c r="H17" s="9">
        <f t="shared" si="0"/>
        <v>238.29999999999995</v>
      </c>
      <c r="I17" s="17"/>
    </row>
    <row r="18" spans="1:11" s="10" customFormat="1" ht="17.25" customHeight="1" x14ac:dyDescent="0.25">
      <c r="A18" s="11">
        <v>42731</v>
      </c>
      <c r="B18" s="11" t="s">
        <v>351</v>
      </c>
      <c r="C18" s="16" t="s">
        <v>33</v>
      </c>
      <c r="D18" s="7" t="s">
        <v>135</v>
      </c>
      <c r="E18" s="14" t="s">
        <v>34</v>
      </c>
      <c r="F18" s="13"/>
      <c r="G18" s="13">
        <v>40</v>
      </c>
      <c r="H18" s="9">
        <f t="shared" si="0"/>
        <v>198.29999999999995</v>
      </c>
      <c r="I18" s="17"/>
    </row>
    <row r="19" spans="1:11" s="10" customFormat="1" ht="19.5" customHeight="1" x14ac:dyDescent="0.25">
      <c r="A19" s="11"/>
      <c r="B19" s="11"/>
      <c r="C19" s="16"/>
      <c r="D19" s="7"/>
      <c r="E19" s="14"/>
      <c r="F19" s="13"/>
      <c r="G19" s="13"/>
      <c r="H19" s="9"/>
      <c r="I19" s="6"/>
    </row>
    <row r="20" spans="1:11" s="10" customFormat="1" ht="15.75" customHeight="1" x14ac:dyDescent="0.25">
      <c r="A20" s="11"/>
      <c r="B20" s="11"/>
      <c r="C20" s="16"/>
      <c r="D20" s="7"/>
      <c r="E20" s="14"/>
      <c r="F20" s="13"/>
      <c r="G20" s="13"/>
      <c r="H20" s="9"/>
      <c r="I20" s="17"/>
    </row>
    <row r="21" spans="1:11" s="10" customFormat="1" ht="16.5" customHeight="1" x14ac:dyDescent="0.25">
      <c r="A21" s="11"/>
      <c r="B21" s="11"/>
      <c r="C21" s="16"/>
      <c r="D21" s="7"/>
      <c r="E21" s="14"/>
      <c r="F21" s="13"/>
      <c r="G21" s="13"/>
      <c r="H21" s="9"/>
      <c r="I21" s="17"/>
    </row>
    <row r="22" spans="1:11" s="10" customFormat="1" ht="16.5" customHeight="1" x14ac:dyDescent="0.25">
      <c r="A22" s="11"/>
      <c r="B22" s="11"/>
      <c r="C22" s="16"/>
      <c r="D22" s="7"/>
      <c r="E22" s="14"/>
      <c r="F22" s="13"/>
      <c r="G22" s="13"/>
      <c r="H22" s="9"/>
      <c r="I22" s="17"/>
    </row>
    <row r="23" spans="1:11" s="10" customFormat="1" ht="16.5" customHeight="1" x14ac:dyDescent="0.25">
      <c r="A23" s="11"/>
      <c r="B23" s="11"/>
      <c r="C23" s="16"/>
      <c r="D23" s="7"/>
      <c r="E23" s="14"/>
      <c r="F23" s="13"/>
      <c r="G23" s="13"/>
      <c r="H23" s="9"/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9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301.70000000000005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K43"/>
  <sheetViews>
    <sheetView topLeftCell="A16" workbookViewId="0">
      <selection activeCell="G21" sqref="C21:G2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9" ht="15" x14ac:dyDescent="0.25">
      <c r="A6" s="2" t="s">
        <v>66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'Jan''16'!H26</f>
        <v>79.249999999999972</v>
      </c>
      <c r="I9" s="6"/>
    </row>
    <row r="10" spans="1:9" s="10" customFormat="1" ht="18" customHeight="1" x14ac:dyDescent="0.25">
      <c r="A10" s="5">
        <v>42401</v>
      </c>
      <c r="B10" s="11" t="s">
        <v>68</v>
      </c>
      <c r="C10" s="6" t="s">
        <v>14</v>
      </c>
      <c r="D10" s="7" t="s">
        <v>15</v>
      </c>
      <c r="E10" s="12" t="s">
        <v>16</v>
      </c>
      <c r="F10" s="13">
        <v>420.75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42404</v>
      </c>
      <c r="B11" s="11" t="s">
        <v>53</v>
      </c>
      <c r="C11" s="16" t="s">
        <v>33</v>
      </c>
      <c r="D11" s="7" t="s">
        <v>29</v>
      </c>
      <c r="E11" s="14" t="s">
        <v>34</v>
      </c>
      <c r="F11" s="13"/>
      <c r="G11" s="13">
        <v>40</v>
      </c>
      <c r="H11" s="15">
        <f t="shared" ref="H11:H28" si="0">H10+F11-G11</f>
        <v>460</v>
      </c>
      <c r="I11" s="6"/>
    </row>
    <row r="12" spans="1:9" s="10" customFormat="1" ht="17.25" customHeight="1" x14ac:dyDescent="0.25">
      <c r="A12" s="11">
        <v>42404</v>
      </c>
      <c r="B12" s="11" t="s">
        <v>54</v>
      </c>
      <c r="C12" s="6" t="s">
        <v>69</v>
      </c>
      <c r="D12" s="7" t="s">
        <v>70</v>
      </c>
      <c r="E12" s="14" t="s">
        <v>71</v>
      </c>
      <c r="F12" s="13"/>
      <c r="G12" s="13">
        <v>26.5</v>
      </c>
      <c r="H12" s="15">
        <f t="shared" si="0"/>
        <v>433.5</v>
      </c>
      <c r="I12" s="6"/>
    </row>
    <row r="13" spans="1:9" s="10" customFormat="1" ht="18.75" customHeight="1" x14ac:dyDescent="0.25">
      <c r="A13" s="11">
        <v>42404</v>
      </c>
      <c r="B13" s="11" t="s">
        <v>55</v>
      </c>
      <c r="C13" s="16" t="s">
        <v>72</v>
      </c>
      <c r="D13" s="7" t="s">
        <v>15</v>
      </c>
      <c r="E13" s="14" t="s">
        <v>73</v>
      </c>
      <c r="F13" s="13"/>
      <c r="G13" s="13">
        <v>35</v>
      </c>
      <c r="H13" s="15">
        <f t="shared" si="0"/>
        <v>398.5</v>
      </c>
      <c r="I13" s="6"/>
    </row>
    <row r="14" spans="1:9" s="10" customFormat="1" ht="16.5" customHeight="1" x14ac:dyDescent="0.25">
      <c r="A14" s="11">
        <v>42404</v>
      </c>
      <c r="B14" s="11" t="s">
        <v>56</v>
      </c>
      <c r="C14" s="6" t="s">
        <v>74</v>
      </c>
      <c r="D14" s="7" t="s">
        <v>29</v>
      </c>
      <c r="E14" s="14" t="s">
        <v>75</v>
      </c>
      <c r="F14" s="13"/>
      <c r="G14" s="13">
        <v>113.9</v>
      </c>
      <c r="H14" s="15">
        <f t="shared" si="0"/>
        <v>284.60000000000002</v>
      </c>
      <c r="I14" s="6"/>
    </row>
    <row r="15" spans="1:9" s="10" customFormat="1" ht="17.25" customHeight="1" x14ac:dyDescent="0.25">
      <c r="A15" s="11">
        <v>42404</v>
      </c>
      <c r="B15" s="11" t="s">
        <v>57</v>
      </c>
      <c r="C15" s="6" t="s">
        <v>76</v>
      </c>
      <c r="D15" s="7" t="s">
        <v>29</v>
      </c>
      <c r="E15" s="14" t="s">
        <v>75</v>
      </c>
      <c r="F15" s="13"/>
      <c r="G15" s="13">
        <v>39</v>
      </c>
      <c r="H15" s="15">
        <f t="shared" si="0"/>
        <v>245.60000000000002</v>
      </c>
      <c r="I15" s="6"/>
    </row>
    <row r="16" spans="1:9" s="10" customFormat="1" ht="17.25" customHeight="1" x14ac:dyDescent="0.25">
      <c r="A16" s="11">
        <v>42404</v>
      </c>
      <c r="B16" s="11" t="s">
        <v>58</v>
      </c>
      <c r="C16" s="16" t="s">
        <v>77</v>
      </c>
      <c r="D16" s="7" t="s">
        <v>78</v>
      </c>
      <c r="E16" s="14" t="s">
        <v>79</v>
      </c>
      <c r="F16" s="13"/>
      <c r="G16" s="13">
        <v>6.9</v>
      </c>
      <c r="H16" s="15">
        <f t="shared" si="0"/>
        <v>238.70000000000002</v>
      </c>
      <c r="I16" s="6"/>
    </row>
    <row r="17" spans="1:11" s="10" customFormat="1" ht="29.25" customHeight="1" x14ac:dyDescent="0.25">
      <c r="A17" s="11">
        <v>42405</v>
      </c>
      <c r="B17" s="11" t="s">
        <v>80</v>
      </c>
      <c r="C17" s="16" t="s">
        <v>81</v>
      </c>
      <c r="D17" s="7" t="s">
        <v>29</v>
      </c>
      <c r="E17" s="14" t="s">
        <v>16</v>
      </c>
      <c r="F17" s="13"/>
      <c r="G17" s="13">
        <v>18</v>
      </c>
      <c r="H17" s="15">
        <f t="shared" si="0"/>
        <v>220.70000000000002</v>
      </c>
      <c r="I17" s="17"/>
    </row>
    <row r="18" spans="1:11" s="10" customFormat="1" ht="17.25" customHeight="1" x14ac:dyDescent="0.25">
      <c r="A18" s="11">
        <v>42405</v>
      </c>
      <c r="B18" s="11" t="s">
        <v>82</v>
      </c>
      <c r="C18" s="16" t="s">
        <v>33</v>
      </c>
      <c r="D18" s="7" t="s">
        <v>29</v>
      </c>
      <c r="E18" s="14" t="s">
        <v>34</v>
      </c>
      <c r="F18" s="13"/>
      <c r="G18" s="13">
        <v>50</v>
      </c>
      <c r="H18" s="15">
        <f t="shared" si="0"/>
        <v>170.70000000000002</v>
      </c>
      <c r="I18" s="17"/>
    </row>
    <row r="19" spans="1:11" s="10" customFormat="1" ht="19.5" customHeight="1" x14ac:dyDescent="0.25">
      <c r="A19" s="11">
        <v>42405</v>
      </c>
      <c r="B19" s="11" t="s">
        <v>83</v>
      </c>
      <c r="C19" s="16" t="s">
        <v>84</v>
      </c>
      <c r="D19" s="7" t="s">
        <v>85</v>
      </c>
      <c r="E19" s="14" t="s">
        <v>16</v>
      </c>
      <c r="F19" s="13"/>
      <c r="G19" s="13">
        <v>9</v>
      </c>
      <c r="H19" s="15">
        <f t="shared" si="0"/>
        <v>161.70000000000002</v>
      </c>
      <c r="I19" s="6"/>
    </row>
    <row r="20" spans="1:11" s="10" customFormat="1" ht="15.75" customHeight="1" x14ac:dyDescent="0.25">
      <c r="A20" s="11">
        <v>42405</v>
      </c>
      <c r="B20" s="11" t="s">
        <v>86</v>
      </c>
      <c r="C20" s="16" t="s">
        <v>87</v>
      </c>
      <c r="D20" s="7" t="s">
        <v>32</v>
      </c>
      <c r="E20" s="14" t="s">
        <v>16</v>
      </c>
      <c r="F20" s="13"/>
      <c r="G20" s="13">
        <v>43.05</v>
      </c>
      <c r="H20" s="15">
        <f t="shared" si="0"/>
        <v>118.65000000000002</v>
      </c>
      <c r="I20" s="17"/>
    </row>
    <row r="21" spans="1:11" s="10" customFormat="1" ht="16.5" customHeight="1" x14ac:dyDescent="0.25">
      <c r="A21" s="11">
        <v>42418</v>
      </c>
      <c r="B21" s="11" t="s">
        <v>88</v>
      </c>
      <c r="C21" s="16" t="s">
        <v>33</v>
      </c>
      <c r="D21" s="7" t="s">
        <v>29</v>
      </c>
      <c r="E21" s="14" t="s">
        <v>34</v>
      </c>
      <c r="F21" s="13"/>
      <c r="G21" s="13">
        <v>40</v>
      </c>
      <c r="H21" s="15">
        <f t="shared" si="0"/>
        <v>78.65000000000002</v>
      </c>
      <c r="I21" s="17"/>
    </row>
    <row r="22" spans="1:11" s="10" customFormat="1" ht="16.5" customHeight="1" x14ac:dyDescent="0.25">
      <c r="A22" s="11">
        <v>42419</v>
      </c>
      <c r="B22" s="11" t="s">
        <v>89</v>
      </c>
      <c r="C22" s="16" t="s">
        <v>90</v>
      </c>
      <c r="D22" s="7" t="s">
        <v>91</v>
      </c>
      <c r="E22" s="14" t="s">
        <v>92</v>
      </c>
      <c r="F22" s="13"/>
      <c r="G22" s="13">
        <v>12</v>
      </c>
      <c r="H22" s="15">
        <f t="shared" si="0"/>
        <v>66.65000000000002</v>
      </c>
      <c r="I22" s="17"/>
    </row>
    <row r="23" spans="1:11" s="10" customFormat="1" ht="16.5" customHeight="1" x14ac:dyDescent="0.25">
      <c r="A23" s="11">
        <v>42421</v>
      </c>
      <c r="B23" s="11" t="s">
        <v>93</v>
      </c>
      <c r="C23" s="16" t="s">
        <v>94</v>
      </c>
      <c r="D23" s="7" t="s">
        <v>29</v>
      </c>
      <c r="E23" s="14" t="s">
        <v>34</v>
      </c>
      <c r="F23" s="13"/>
      <c r="G23" s="13">
        <v>5.7</v>
      </c>
      <c r="H23" s="15">
        <f t="shared" si="0"/>
        <v>60.950000000000017</v>
      </c>
      <c r="I23" s="17"/>
    </row>
    <row r="24" spans="1:11" s="10" customFormat="1" ht="16.5" customHeight="1" x14ac:dyDescent="0.25">
      <c r="A24" s="11">
        <v>42422</v>
      </c>
      <c r="B24" s="11" t="s">
        <v>95</v>
      </c>
      <c r="C24" s="6" t="s">
        <v>96</v>
      </c>
      <c r="D24" s="7" t="s">
        <v>29</v>
      </c>
      <c r="E24" s="14" t="s">
        <v>34</v>
      </c>
      <c r="F24" s="13"/>
      <c r="G24" s="13">
        <v>45</v>
      </c>
      <c r="H24" s="15">
        <f t="shared" si="0"/>
        <v>15.950000000000017</v>
      </c>
      <c r="I24" s="17"/>
    </row>
    <row r="25" spans="1:11" s="10" customFormat="1" ht="16.5" customHeight="1" x14ac:dyDescent="0.25">
      <c r="A25" s="11">
        <v>42422</v>
      </c>
      <c r="B25" s="11" t="s">
        <v>97</v>
      </c>
      <c r="C25" s="16" t="s">
        <v>77</v>
      </c>
      <c r="D25" s="7" t="s">
        <v>91</v>
      </c>
      <c r="E25" s="14" t="s">
        <v>98</v>
      </c>
      <c r="F25" s="13"/>
      <c r="G25" s="13">
        <v>11.25</v>
      </c>
      <c r="H25" s="15">
        <f t="shared" si="0"/>
        <v>4.7000000000000171</v>
      </c>
      <c r="I25" s="17"/>
    </row>
    <row r="26" spans="1:11" s="10" customFormat="1" ht="18" customHeight="1" x14ac:dyDescent="0.25">
      <c r="A26" s="11">
        <v>42422</v>
      </c>
      <c r="B26" s="11" t="s">
        <v>99</v>
      </c>
      <c r="C26" s="6" t="s">
        <v>14</v>
      </c>
      <c r="D26" s="7" t="s">
        <v>15</v>
      </c>
      <c r="E26" s="12" t="s">
        <v>16</v>
      </c>
      <c r="F26" s="13">
        <v>495.3</v>
      </c>
      <c r="G26" s="13"/>
      <c r="H26" s="15">
        <f t="shared" si="0"/>
        <v>500</v>
      </c>
      <c r="I26" s="17"/>
    </row>
    <row r="27" spans="1:11" s="10" customFormat="1" ht="17.25" customHeight="1" x14ac:dyDescent="0.25">
      <c r="A27" s="11">
        <v>42426</v>
      </c>
      <c r="B27" s="11" t="s">
        <v>100</v>
      </c>
      <c r="C27" s="16" t="s">
        <v>33</v>
      </c>
      <c r="D27" s="7" t="s">
        <v>29</v>
      </c>
      <c r="E27" s="14" t="s">
        <v>34</v>
      </c>
      <c r="F27" s="13"/>
      <c r="G27" s="13">
        <v>40</v>
      </c>
      <c r="H27" s="15">
        <f t="shared" si="0"/>
        <v>460</v>
      </c>
      <c r="I27" s="17"/>
      <c r="K27" s="29"/>
    </row>
    <row r="28" spans="1:11" s="10" customFormat="1" ht="16.5" customHeight="1" x14ac:dyDescent="0.25">
      <c r="A28" s="11">
        <v>42426</v>
      </c>
      <c r="B28" s="11" t="s">
        <v>101</v>
      </c>
      <c r="C28" s="6" t="s">
        <v>102</v>
      </c>
      <c r="D28" s="7" t="s">
        <v>91</v>
      </c>
      <c r="E28" s="14" t="s">
        <v>103</v>
      </c>
      <c r="F28" s="13"/>
      <c r="G28" s="13">
        <v>85</v>
      </c>
      <c r="H28" s="15">
        <f t="shared" si="0"/>
        <v>375</v>
      </c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620.29999999999995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K43"/>
  <sheetViews>
    <sheetView topLeftCell="A7" workbookViewId="0">
      <selection activeCell="H19" sqref="H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9" ht="15" x14ac:dyDescent="0.25">
      <c r="A6" s="2" t="s">
        <v>129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'Feb''16'!H28</f>
        <v>375</v>
      </c>
      <c r="I9" s="6"/>
    </row>
    <row r="10" spans="1:9" s="10" customFormat="1" ht="18" customHeight="1" x14ac:dyDescent="0.25">
      <c r="A10" s="5">
        <v>42430</v>
      </c>
      <c r="B10" s="11" t="s">
        <v>104</v>
      </c>
      <c r="C10" s="6" t="s">
        <v>14</v>
      </c>
      <c r="D10" s="7" t="s">
        <v>15</v>
      </c>
      <c r="E10" s="12" t="s">
        <v>16</v>
      </c>
      <c r="F10" s="13">
        <v>125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42432</v>
      </c>
      <c r="B11" s="11" t="s">
        <v>105</v>
      </c>
      <c r="C11" s="16" t="s">
        <v>106</v>
      </c>
      <c r="D11" s="7" t="s">
        <v>29</v>
      </c>
      <c r="E11" s="14" t="s">
        <v>16</v>
      </c>
      <c r="F11" s="13"/>
      <c r="G11" s="13">
        <v>21.2</v>
      </c>
      <c r="H11" s="15">
        <f t="shared" ref="H11:H20" si="0">H10+F11-G11</f>
        <v>478.8</v>
      </c>
      <c r="I11" s="6"/>
    </row>
    <row r="12" spans="1:9" s="10" customFormat="1" ht="17.25" customHeight="1" x14ac:dyDescent="0.25">
      <c r="A12" s="11">
        <v>42434</v>
      </c>
      <c r="B12" s="11" t="s">
        <v>107</v>
      </c>
      <c r="C12" s="16" t="s">
        <v>33</v>
      </c>
      <c r="D12" s="7" t="s">
        <v>29</v>
      </c>
      <c r="E12" s="14" t="s">
        <v>34</v>
      </c>
      <c r="F12" s="13"/>
      <c r="G12" s="13">
        <v>50</v>
      </c>
      <c r="H12" s="15">
        <f t="shared" si="0"/>
        <v>428.8</v>
      </c>
      <c r="I12" s="6"/>
    </row>
    <row r="13" spans="1:9" s="10" customFormat="1" ht="18.75" customHeight="1" x14ac:dyDescent="0.25">
      <c r="A13" s="11">
        <v>42446</v>
      </c>
      <c r="B13" s="11" t="s">
        <v>108</v>
      </c>
      <c r="C13" s="16" t="s">
        <v>119</v>
      </c>
      <c r="D13" s="7" t="s">
        <v>91</v>
      </c>
      <c r="E13" s="14" t="s">
        <v>120</v>
      </c>
      <c r="F13" s="13"/>
      <c r="G13" s="13">
        <v>159</v>
      </c>
      <c r="H13" s="15">
        <f t="shared" si="0"/>
        <v>269.8</v>
      </c>
      <c r="I13" s="6"/>
    </row>
    <row r="14" spans="1:9" s="10" customFormat="1" ht="16.5" customHeight="1" x14ac:dyDescent="0.25">
      <c r="A14" s="11">
        <v>42450</v>
      </c>
      <c r="B14" s="11" t="s">
        <v>109</v>
      </c>
      <c r="C14" s="16" t="s">
        <v>33</v>
      </c>
      <c r="D14" s="7" t="s">
        <v>29</v>
      </c>
      <c r="E14" s="14" t="s">
        <v>34</v>
      </c>
      <c r="F14" s="13"/>
      <c r="G14" s="13">
        <v>50</v>
      </c>
      <c r="H14" s="15">
        <f t="shared" si="0"/>
        <v>219.8</v>
      </c>
      <c r="I14" s="6"/>
    </row>
    <row r="15" spans="1:9" s="10" customFormat="1" ht="17.25" customHeight="1" x14ac:dyDescent="0.25">
      <c r="A15" s="11">
        <v>42451</v>
      </c>
      <c r="B15" s="11" t="s">
        <v>110</v>
      </c>
      <c r="C15" s="6" t="s">
        <v>121</v>
      </c>
      <c r="D15" s="7" t="s">
        <v>122</v>
      </c>
      <c r="E15" s="14" t="s">
        <v>16</v>
      </c>
      <c r="F15" s="13"/>
      <c r="G15" s="13">
        <v>12.7</v>
      </c>
      <c r="H15" s="15">
        <f t="shared" si="0"/>
        <v>207.10000000000002</v>
      </c>
      <c r="I15" s="6"/>
    </row>
    <row r="16" spans="1:9" s="10" customFormat="1" ht="17.25" customHeight="1" x14ac:dyDescent="0.25">
      <c r="A16" s="11">
        <v>42454</v>
      </c>
      <c r="B16" s="11" t="s">
        <v>111</v>
      </c>
      <c r="C16" s="16" t="s">
        <v>127</v>
      </c>
      <c r="D16" s="7" t="s">
        <v>15</v>
      </c>
      <c r="E16" s="14" t="s">
        <v>123</v>
      </c>
      <c r="F16" s="13"/>
      <c r="G16" s="13">
        <v>5.3</v>
      </c>
      <c r="H16" s="15">
        <f t="shared" si="0"/>
        <v>201.8</v>
      </c>
      <c r="I16" s="6"/>
    </row>
    <row r="17" spans="1:11" s="10" customFormat="1" ht="29.25" customHeight="1" x14ac:dyDescent="0.25">
      <c r="A17" s="11">
        <v>42457</v>
      </c>
      <c r="B17" s="11" t="s">
        <v>112</v>
      </c>
      <c r="C17" s="16" t="s">
        <v>33</v>
      </c>
      <c r="D17" s="7" t="s">
        <v>29</v>
      </c>
      <c r="E17" s="14" t="s">
        <v>34</v>
      </c>
      <c r="F17" s="13"/>
      <c r="G17" s="13">
        <v>40</v>
      </c>
      <c r="H17" s="15">
        <f t="shared" si="0"/>
        <v>161.80000000000001</v>
      </c>
      <c r="I17" s="17"/>
    </row>
    <row r="18" spans="1:11" s="10" customFormat="1" ht="17.25" customHeight="1" x14ac:dyDescent="0.25">
      <c r="A18" s="11">
        <v>42457</v>
      </c>
      <c r="B18" s="11" t="s">
        <v>113</v>
      </c>
      <c r="C18" s="16" t="s">
        <v>81</v>
      </c>
      <c r="D18" s="7" t="s">
        <v>29</v>
      </c>
      <c r="E18" s="14" t="s">
        <v>16</v>
      </c>
      <c r="F18" s="13"/>
      <c r="G18" s="13">
        <v>28.5</v>
      </c>
      <c r="H18" s="15">
        <f t="shared" si="0"/>
        <v>133.30000000000001</v>
      </c>
      <c r="I18" s="17"/>
    </row>
    <row r="19" spans="1:11" s="10" customFormat="1" ht="19.5" customHeight="1" x14ac:dyDescent="0.25">
      <c r="A19" s="11">
        <v>42459</v>
      </c>
      <c r="B19" s="11" t="s">
        <v>114</v>
      </c>
      <c r="C19" s="16" t="s">
        <v>124</v>
      </c>
      <c r="D19" s="7" t="s">
        <v>91</v>
      </c>
      <c r="E19" s="14" t="s">
        <v>125</v>
      </c>
      <c r="F19" s="13"/>
      <c r="G19" s="13">
        <v>14.2</v>
      </c>
      <c r="H19" s="15">
        <f t="shared" si="0"/>
        <v>119.10000000000001</v>
      </c>
      <c r="I19" s="6"/>
    </row>
    <row r="20" spans="1:11" s="10" customFormat="1" ht="15.75" customHeight="1" x14ac:dyDescent="0.25">
      <c r="A20" s="11">
        <v>42459</v>
      </c>
      <c r="B20" s="11" t="s">
        <v>115</v>
      </c>
      <c r="C20" s="16" t="s">
        <v>126</v>
      </c>
      <c r="D20" s="7" t="s">
        <v>60</v>
      </c>
      <c r="E20" s="14" t="s">
        <v>128</v>
      </c>
      <c r="F20" s="13"/>
      <c r="G20" s="13">
        <v>57.5</v>
      </c>
      <c r="H20" s="15">
        <f t="shared" si="0"/>
        <v>61.600000000000009</v>
      </c>
      <c r="I20" s="17"/>
    </row>
    <row r="21" spans="1:11" s="10" customFormat="1" ht="16.5" customHeight="1" x14ac:dyDescent="0.25">
      <c r="A21" s="11"/>
      <c r="B21" s="11"/>
      <c r="C21" s="16"/>
      <c r="D21" s="7"/>
      <c r="E21" s="14"/>
      <c r="F21" s="13"/>
      <c r="G21" s="13"/>
      <c r="H21" s="15"/>
      <c r="I21" s="17"/>
    </row>
    <row r="22" spans="1:11" s="10" customFormat="1" ht="16.5" customHeight="1" x14ac:dyDescent="0.25">
      <c r="A22" s="11"/>
      <c r="B22" s="11"/>
      <c r="C22" s="16"/>
      <c r="D22" s="7"/>
      <c r="E22" s="14"/>
      <c r="F22" s="13"/>
      <c r="G22" s="13"/>
      <c r="H22" s="15"/>
      <c r="I22" s="17"/>
    </row>
    <row r="23" spans="1:11" s="10" customFormat="1" ht="16.5" customHeight="1" x14ac:dyDescent="0.25">
      <c r="A23" s="11"/>
      <c r="B23" s="11"/>
      <c r="C23" s="16"/>
      <c r="D23" s="7"/>
      <c r="E23" s="14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438.4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43"/>
  <sheetViews>
    <sheetView workbookViewId="0">
      <selection activeCell="C16" sqref="C16: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9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9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9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9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9" ht="15" x14ac:dyDescent="0.25">
      <c r="A6" s="2" t="s">
        <v>130</v>
      </c>
      <c r="B6" s="2"/>
    </row>
    <row r="8" spans="1:9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9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'Mar''16'!H20</f>
        <v>61.600000000000009</v>
      </c>
      <c r="I9" s="6"/>
    </row>
    <row r="10" spans="1:9" s="10" customFormat="1" ht="18" customHeight="1" x14ac:dyDescent="0.25">
      <c r="A10" s="5">
        <v>42461</v>
      </c>
      <c r="B10" s="11" t="s">
        <v>131</v>
      </c>
      <c r="C10" s="6" t="s">
        <v>14</v>
      </c>
      <c r="D10" s="7" t="s">
        <v>15</v>
      </c>
      <c r="E10" s="12" t="s">
        <v>16</v>
      </c>
      <c r="F10" s="13">
        <v>438.4</v>
      </c>
      <c r="G10" s="8"/>
      <c r="H10" s="9">
        <f>H9+F10-G10</f>
        <v>500</v>
      </c>
      <c r="I10" s="6"/>
    </row>
    <row r="11" spans="1:9" s="10" customFormat="1" ht="17.25" customHeight="1" x14ac:dyDescent="0.25">
      <c r="A11" s="11">
        <v>42464</v>
      </c>
      <c r="B11" s="11" t="s">
        <v>116</v>
      </c>
      <c r="C11" s="16" t="s">
        <v>132</v>
      </c>
      <c r="D11" s="7" t="s">
        <v>91</v>
      </c>
      <c r="E11" s="14" t="s">
        <v>133</v>
      </c>
      <c r="F11" s="13"/>
      <c r="G11" s="13">
        <v>13.2</v>
      </c>
      <c r="H11" s="15">
        <f t="shared" ref="H11:H28" si="0">H10+F11-G11</f>
        <v>486.8</v>
      </c>
      <c r="I11" s="6"/>
    </row>
    <row r="12" spans="1:9" s="10" customFormat="1" ht="17.25" customHeight="1" x14ac:dyDescent="0.25">
      <c r="A12" s="11">
        <v>42464</v>
      </c>
      <c r="B12" s="11" t="s">
        <v>117</v>
      </c>
      <c r="C12" s="16" t="s">
        <v>134</v>
      </c>
      <c r="D12" s="7" t="s">
        <v>135</v>
      </c>
      <c r="E12" s="14" t="s">
        <v>16</v>
      </c>
      <c r="F12" s="13"/>
      <c r="G12" s="13">
        <v>48.25</v>
      </c>
      <c r="H12" s="15">
        <f t="shared" si="0"/>
        <v>438.55</v>
      </c>
      <c r="I12" s="6"/>
    </row>
    <row r="13" spans="1:9" s="10" customFormat="1" ht="18.75" customHeight="1" x14ac:dyDescent="0.25">
      <c r="A13" s="11">
        <v>42465</v>
      </c>
      <c r="B13" s="11" t="s">
        <v>118</v>
      </c>
      <c r="C13" s="16" t="s">
        <v>136</v>
      </c>
      <c r="D13" s="7" t="s">
        <v>137</v>
      </c>
      <c r="E13" s="14" t="s">
        <v>138</v>
      </c>
      <c r="F13" s="13"/>
      <c r="G13" s="13">
        <v>75</v>
      </c>
      <c r="H13" s="15">
        <f t="shared" si="0"/>
        <v>363.55</v>
      </c>
      <c r="I13" s="6"/>
    </row>
    <row r="14" spans="1:9" s="10" customFormat="1" ht="16.5" customHeight="1" x14ac:dyDescent="0.25">
      <c r="A14" s="11">
        <v>42466</v>
      </c>
      <c r="B14" s="11" t="s">
        <v>139</v>
      </c>
      <c r="C14" s="16" t="s">
        <v>36</v>
      </c>
      <c r="D14" s="7" t="s">
        <v>135</v>
      </c>
      <c r="E14" s="14" t="s">
        <v>16</v>
      </c>
      <c r="F14" s="13"/>
      <c r="G14" s="13">
        <v>35</v>
      </c>
      <c r="H14" s="15">
        <f t="shared" si="0"/>
        <v>328.55</v>
      </c>
      <c r="I14" s="6"/>
    </row>
    <row r="15" spans="1:9" s="10" customFormat="1" ht="17.25" customHeight="1" x14ac:dyDescent="0.25">
      <c r="A15" s="11">
        <v>42467</v>
      </c>
      <c r="B15" s="11" t="s">
        <v>142</v>
      </c>
      <c r="C15" s="6" t="s">
        <v>140</v>
      </c>
      <c r="D15" s="7" t="s">
        <v>135</v>
      </c>
      <c r="E15" s="14" t="s">
        <v>141</v>
      </c>
      <c r="F15" s="13"/>
      <c r="G15" s="13">
        <v>58</v>
      </c>
      <c r="H15" s="15">
        <f t="shared" si="0"/>
        <v>270.55</v>
      </c>
      <c r="I15" s="6"/>
    </row>
    <row r="16" spans="1:9" s="10" customFormat="1" ht="17.25" customHeight="1" x14ac:dyDescent="0.25">
      <c r="A16" s="11">
        <v>42470</v>
      </c>
      <c r="B16" s="11" t="s">
        <v>143</v>
      </c>
      <c r="C16" s="16" t="s">
        <v>33</v>
      </c>
      <c r="D16" s="7" t="s">
        <v>29</v>
      </c>
      <c r="E16" s="14" t="s">
        <v>34</v>
      </c>
      <c r="F16" s="13"/>
      <c r="G16" s="13">
        <v>40</v>
      </c>
      <c r="H16" s="15">
        <f t="shared" si="0"/>
        <v>230.55</v>
      </c>
      <c r="I16" s="6"/>
    </row>
    <row r="17" spans="1:11" s="10" customFormat="1" ht="29.25" customHeight="1" x14ac:dyDescent="0.25">
      <c r="A17" s="11">
        <v>42471</v>
      </c>
      <c r="B17" s="11" t="s">
        <v>144</v>
      </c>
      <c r="C17" s="16" t="s">
        <v>150</v>
      </c>
      <c r="D17" s="7" t="s">
        <v>151</v>
      </c>
      <c r="E17" s="14" t="s">
        <v>152</v>
      </c>
      <c r="F17" s="13"/>
      <c r="G17" s="13">
        <v>5.95</v>
      </c>
      <c r="H17" s="15">
        <f t="shared" si="0"/>
        <v>224.60000000000002</v>
      </c>
      <c r="I17" s="17"/>
    </row>
    <row r="18" spans="1:11" s="10" customFormat="1" ht="17.25" customHeight="1" x14ac:dyDescent="0.25">
      <c r="A18" s="11">
        <v>42472</v>
      </c>
      <c r="B18" s="11" t="s">
        <v>145</v>
      </c>
      <c r="C18" s="16" t="s">
        <v>153</v>
      </c>
      <c r="D18" s="7" t="s">
        <v>154</v>
      </c>
      <c r="E18" s="14" t="s">
        <v>16</v>
      </c>
      <c r="F18" s="13"/>
      <c r="G18" s="13">
        <v>54.3</v>
      </c>
      <c r="H18" s="15">
        <f t="shared" si="0"/>
        <v>170.3</v>
      </c>
      <c r="I18" s="17"/>
    </row>
    <row r="19" spans="1:11" s="10" customFormat="1" ht="19.5" customHeight="1" x14ac:dyDescent="0.25">
      <c r="A19" s="11">
        <v>42475</v>
      </c>
      <c r="B19" s="11" t="s">
        <v>146</v>
      </c>
      <c r="C19" s="16" t="s">
        <v>155</v>
      </c>
      <c r="D19" s="7" t="s">
        <v>85</v>
      </c>
      <c r="E19" s="14" t="s">
        <v>16</v>
      </c>
      <c r="F19" s="13"/>
      <c r="G19" s="13">
        <v>39.200000000000003</v>
      </c>
      <c r="H19" s="15">
        <f t="shared" si="0"/>
        <v>131.10000000000002</v>
      </c>
      <c r="I19" s="6"/>
    </row>
    <row r="20" spans="1:11" s="10" customFormat="1" ht="15.75" customHeight="1" x14ac:dyDescent="0.25">
      <c r="A20" s="11">
        <v>42475</v>
      </c>
      <c r="B20" s="11" t="s">
        <v>147</v>
      </c>
      <c r="C20" s="16" t="s">
        <v>33</v>
      </c>
      <c r="D20" s="7" t="s">
        <v>29</v>
      </c>
      <c r="E20" s="14" t="s">
        <v>34</v>
      </c>
      <c r="F20" s="13"/>
      <c r="G20" s="13">
        <v>50</v>
      </c>
      <c r="H20" s="15">
        <f t="shared" si="0"/>
        <v>81.100000000000023</v>
      </c>
      <c r="I20" s="17"/>
    </row>
    <row r="21" spans="1:11" s="10" customFormat="1" ht="16.5" customHeight="1" x14ac:dyDescent="0.25">
      <c r="A21" s="11">
        <v>42478</v>
      </c>
      <c r="B21" s="11" t="s">
        <v>148</v>
      </c>
      <c r="C21" s="16" t="s">
        <v>156</v>
      </c>
      <c r="D21" s="7" t="s">
        <v>157</v>
      </c>
      <c r="E21" s="14" t="s">
        <v>158</v>
      </c>
      <c r="F21" s="13"/>
      <c r="G21" s="13">
        <v>70</v>
      </c>
      <c r="H21" s="15">
        <f t="shared" si="0"/>
        <v>11.100000000000023</v>
      </c>
      <c r="I21" s="17"/>
    </row>
    <row r="22" spans="1:11" s="10" customFormat="1" ht="16.5" customHeight="1" x14ac:dyDescent="0.25">
      <c r="A22" s="11">
        <v>42479</v>
      </c>
      <c r="B22" s="11" t="s">
        <v>149</v>
      </c>
      <c r="C22" s="6" t="s">
        <v>14</v>
      </c>
      <c r="D22" s="7" t="s">
        <v>15</v>
      </c>
      <c r="E22" s="12" t="s">
        <v>16</v>
      </c>
      <c r="F22" s="13">
        <v>488.9</v>
      </c>
      <c r="G22" s="13"/>
      <c r="H22" s="15">
        <f t="shared" si="0"/>
        <v>500</v>
      </c>
      <c r="I22" s="17"/>
    </row>
    <row r="23" spans="1:11" s="10" customFormat="1" ht="16.5" customHeight="1" x14ac:dyDescent="0.25">
      <c r="A23" s="11">
        <v>42479</v>
      </c>
      <c r="B23" s="11" t="s">
        <v>159</v>
      </c>
      <c r="C23" s="6" t="s">
        <v>160</v>
      </c>
      <c r="D23" s="7" t="s">
        <v>151</v>
      </c>
      <c r="E23" s="14" t="s">
        <v>16</v>
      </c>
      <c r="F23" s="13"/>
      <c r="G23" s="13">
        <v>45.58</v>
      </c>
      <c r="H23" s="15">
        <f t="shared" si="0"/>
        <v>454.42</v>
      </c>
      <c r="I23" s="17"/>
    </row>
    <row r="24" spans="1:11" s="10" customFormat="1" ht="16.5" customHeight="1" x14ac:dyDescent="0.25">
      <c r="A24" s="11">
        <v>42480</v>
      </c>
      <c r="B24" s="11" t="s">
        <v>161</v>
      </c>
      <c r="C24" s="16" t="s">
        <v>33</v>
      </c>
      <c r="D24" s="7" t="s">
        <v>29</v>
      </c>
      <c r="E24" s="14" t="s">
        <v>34</v>
      </c>
      <c r="F24" s="13"/>
      <c r="G24" s="13">
        <v>40</v>
      </c>
      <c r="H24" s="15">
        <f t="shared" si="0"/>
        <v>414.42</v>
      </c>
      <c r="I24" s="17"/>
    </row>
    <row r="25" spans="1:11" s="10" customFormat="1" ht="16.5" customHeight="1" x14ac:dyDescent="0.25">
      <c r="A25" s="11">
        <v>42482</v>
      </c>
      <c r="B25" s="11" t="s">
        <v>162</v>
      </c>
      <c r="C25" s="16" t="s">
        <v>163</v>
      </c>
      <c r="D25" s="7" t="s">
        <v>32</v>
      </c>
      <c r="E25" s="14" t="s">
        <v>158</v>
      </c>
      <c r="F25" s="13"/>
      <c r="G25" s="13">
        <v>88</v>
      </c>
      <c r="H25" s="15">
        <f t="shared" si="0"/>
        <v>326.42</v>
      </c>
      <c r="I25" s="17"/>
    </row>
    <row r="26" spans="1:11" s="10" customFormat="1" ht="18" customHeight="1" x14ac:dyDescent="0.25">
      <c r="A26" s="11">
        <v>42482</v>
      </c>
      <c r="B26" s="11" t="s">
        <v>164</v>
      </c>
      <c r="C26" s="6" t="s">
        <v>165</v>
      </c>
      <c r="D26" s="7" t="s">
        <v>137</v>
      </c>
      <c r="E26" s="12" t="s">
        <v>166</v>
      </c>
      <c r="F26" s="13"/>
      <c r="G26" s="13">
        <v>42.3</v>
      </c>
      <c r="H26" s="15">
        <f t="shared" si="0"/>
        <v>284.12</v>
      </c>
      <c r="I26" s="17"/>
    </row>
    <row r="27" spans="1:11" s="10" customFormat="1" ht="17.25" customHeight="1" x14ac:dyDescent="0.25">
      <c r="A27" s="11">
        <v>42487</v>
      </c>
      <c r="B27" s="11" t="s">
        <v>167</v>
      </c>
      <c r="C27" s="16" t="s">
        <v>168</v>
      </c>
      <c r="D27" s="7" t="s">
        <v>32</v>
      </c>
      <c r="E27" s="14" t="s">
        <v>158</v>
      </c>
      <c r="F27" s="13"/>
      <c r="G27" s="13">
        <v>17.25</v>
      </c>
      <c r="H27" s="15">
        <f t="shared" si="0"/>
        <v>266.87</v>
      </c>
      <c r="I27" s="17"/>
      <c r="K27" s="29"/>
    </row>
    <row r="28" spans="1:11" s="10" customFormat="1" ht="16.5" customHeight="1" x14ac:dyDescent="0.25">
      <c r="A28" s="11">
        <v>42481</v>
      </c>
      <c r="B28" s="11" t="s">
        <v>169</v>
      </c>
      <c r="C28" s="6" t="s">
        <v>170</v>
      </c>
      <c r="D28" s="7" t="s">
        <v>135</v>
      </c>
      <c r="E28" s="14" t="s">
        <v>171</v>
      </c>
      <c r="F28" s="13"/>
      <c r="G28" s="13">
        <v>32</v>
      </c>
      <c r="H28" s="15">
        <f t="shared" si="0"/>
        <v>234.87</v>
      </c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754.03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43"/>
  <sheetViews>
    <sheetView workbookViewId="0">
      <selection activeCell="C11" sqref="C11:E11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173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'Apr''16'!H28</f>
        <v>234.87</v>
      </c>
      <c r="I9" s="6"/>
    </row>
    <row r="10" spans="1:11" s="10" customFormat="1" ht="18" customHeight="1" x14ac:dyDescent="0.25">
      <c r="A10" s="5">
        <v>42491</v>
      </c>
      <c r="B10" s="11" t="s">
        <v>172</v>
      </c>
      <c r="C10" s="6" t="s">
        <v>14</v>
      </c>
      <c r="D10" s="7" t="s">
        <v>15</v>
      </c>
      <c r="E10" s="12" t="s">
        <v>16</v>
      </c>
      <c r="F10" s="13">
        <v>265.13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42493</v>
      </c>
      <c r="B11" s="11" t="s">
        <v>174</v>
      </c>
      <c r="C11" s="16" t="s">
        <v>33</v>
      </c>
      <c r="D11" s="7" t="s">
        <v>29</v>
      </c>
      <c r="E11" s="14" t="s">
        <v>34</v>
      </c>
      <c r="F11" s="13"/>
      <c r="G11" s="13">
        <v>40</v>
      </c>
      <c r="H11" s="15">
        <f t="shared" ref="H11:H28" si="0">H10+F11-G11</f>
        <v>460</v>
      </c>
      <c r="I11" s="6"/>
      <c r="K11" s="29"/>
    </row>
    <row r="12" spans="1:11" s="10" customFormat="1" ht="17.25" customHeight="1" x14ac:dyDescent="0.25">
      <c r="A12" s="11">
        <v>42498</v>
      </c>
      <c r="B12" s="11" t="s">
        <v>175</v>
      </c>
      <c r="C12" s="16" t="s">
        <v>33</v>
      </c>
      <c r="D12" s="7" t="s">
        <v>29</v>
      </c>
      <c r="E12" s="14" t="s">
        <v>34</v>
      </c>
      <c r="F12" s="13"/>
      <c r="G12" s="13">
        <v>40</v>
      </c>
      <c r="H12" s="15">
        <f t="shared" si="0"/>
        <v>420</v>
      </c>
      <c r="I12" s="6"/>
    </row>
    <row r="13" spans="1:11" s="10" customFormat="1" ht="18.75" customHeight="1" x14ac:dyDescent="0.25">
      <c r="A13" s="11">
        <v>42499</v>
      </c>
      <c r="B13" s="11" t="s">
        <v>176</v>
      </c>
      <c r="C13" s="16" t="s">
        <v>184</v>
      </c>
      <c r="D13" s="7" t="s">
        <v>29</v>
      </c>
      <c r="E13" s="14" t="s">
        <v>16</v>
      </c>
      <c r="F13" s="13"/>
      <c r="G13" s="13">
        <v>11.9</v>
      </c>
      <c r="H13" s="15">
        <f t="shared" si="0"/>
        <v>408.1</v>
      </c>
      <c r="I13" s="6"/>
    </row>
    <row r="14" spans="1:11" s="10" customFormat="1" ht="16.5" customHeight="1" x14ac:dyDescent="0.25">
      <c r="A14" s="11">
        <v>42503</v>
      </c>
      <c r="B14" s="11" t="s">
        <v>177</v>
      </c>
      <c r="C14" s="16" t="s">
        <v>185</v>
      </c>
      <c r="D14" s="7" t="s">
        <v>32</v>
      </c>
      <c r="E14" s="14" t="s">
        <v>186</v>
      </c>
      <c r="F14" s="13"/>
      <c r="G14" s="13">
        <v>63.6</v>
      </c>
      <c r="H14" s="15">
        <f t="shared" si="0"/>
        <v>344.5</v>
      </c>
      <c r="I14" s="6"/>
    </row>
    <row r="15" spans="1:11" s="10" customFormat="1" ht="17.25" customHeight="1" x14ac:dyDescent="0.25">
      <c r="A15" s="11">
        <v>42503</v>
      </c>
      <c r="B15" s="11" t="s">
        <v>178</v>
      </c>
      <c r="C15" s="16" t="s">
        <v>33</v>
      </c>
      <c r="D15" s="7" t="s">
        <v>29</v>
      </c>
      <c r="E15" s="14" t="s">
        <v>34</v>
      </c>
      <c r="F15" s="13"/>
      <c r="G15" s="13">
        <v>40</v>
      </c>
      <c r="H15" s="15">
        <f t="shared" si="0"/>
        <v>304.5</v>
      </c>
      <c r="I15" s="6"/>
    </row>
    <row r="16" spans="1:11" s="10" customFormat="1" ht="17.25" customHeight="1" x14ac:dyDescent="0.25">
      <c r="A16" s="11">
        <v>42507</v>
      </c>
      <c r="B16" s="11" t="s">
        <v>179</v>
      </c>
      <c r="C16" s="16" t="s">
        <v>33</v>
      </c>
      <c r="D16" s="7" t="s">
        <v>29</v>
      </c>
      <c r="E16" s="14" t="s">
        <v>34</v>
      </c>
      <c r="F16" s="13"/>
      <c r="G16" s="13">
        <v>40</v>
      </c>
      <c r="H16" s="15">
        <f t="shared" si="0"/>
        <v>264.5</v>
      </c>
      <c r="I16" s="6"/>
    </row>
    <row r="17" spans="1:11" s="10" customFormat="1" ht="29.25" customHeight="1" x14ac:dyDescent="0.25">
      <c r="A17" s="11">
        <v>42508</v>
      </c>
      <c r="B17" s="11" t="s">
        <v>180</v>
      </c>
      <c r="C17" s="16" t="s">
        <v>187</v>
      </c>
      <c r="D17" s="7" t="s">
        <v>29</v>
      </c>
      <c r="E17" s="14" t="s">
        <v>188</v>
      </c>
      <c r="F17" s="13"/>
      <c r="G17" s="13">
        <v>6.9</v>
      </c>
      <c r="H17" s="15">
        <f t="shared" si="0"/>
        <v>257.60000000000002</v>
      </c>
      <c r="I17" s="17"/>
    </row>
    <row r="18" spans="1:11" s="10" customFormat="1" ht="17.25" customHeight="1" x14ac:dyDescent="0.25">
      <c r="A18" s="11">
        <v>42510</v>
      </c>
      <c r="B18" s="11" t="s">
        <v>181</v>
      </c>
      <c r="C18" s="16" t="s">
        <v>189</v>
      </c>
      <c r="D18" s="7" t="s">
        <v>196</v>
      </c>
      <c r="E18" s="14" t="s">
        <v>190</v>
      </c>
      <c r="F18" s="13"/>
      <c r="G18" s="13">
        <v>48.75</v>
      </c>
      <c r="H18" s="15">
        <f t="shared" si="0"/>
        <v>208.85000000000002</v>
      </c>
      <c r="I18" s="17"/>
    </row>
    <row r="19" spans="1:11" s="10" customFormat="1" ht="19.5" customHeight="1" x14ac:dyDescent="0.25">
      <c r="A19" s="11">
        <v>42510</v>
      </c>
      <c r="B19" s="11" t="s">
        <v>182</v>
      </c>
      <c r="C19" s="16" t="s">
        <v>33</v>
      </c>
      <c r="D19" s="7" t="s">
        <v>192</v>
      </c>
      <c r="E19" s="14" t="s">
        <v>34</v>
      </c>
      <c r="F19" s="13"/>
      <c r="G19" s="13">
        <v>60.3</v>
      </c>
      <c r="H19" s="15">
        <f t="shared" si="0"/>
        <v>148.55000000000001</v>
      </c>
      <c r="I19" s="6"/>
    </row>
    <row r="20" spans="1:11" s="10" customFormat="1" ht="15.75" customHeight="1" x14ac:dyDescent="0.25">
      <c r="A20" s="11">
        <v>42515</v>
      </c>
      <c r="B20" s="11" t="s">
        <v>183</v>
      </c>
      <c r="C20" s="16" t="s">
        <v>191</v>
      </c>
      <c r="D20" s="7" t="s">
        <v>192</v>
      </c>
      <c r="E20" s="14" t="s">
        <v>193</v>
      </c>
      <c r="F20" s="13"/>
      <c r="G20" s="13">
        <v>22</v>
      </c>
      <c r="H20" s="15">
        <f t="shared" si="0"/>
        <v>126.55000000000001</v>
      </c>
      <c r="I20" s="17"/>
    </row>
    <row r="21" spans="1:11" s="10" customFormat="1" ht="16.5" customHeight="1" x14ac:dyDescent="0.25">
      <c r="A21" s="11"/>
      <c r="B21" s="11"/>
      <c r="C21" s="16"/>
      <c r="D21" s="7"/>
      <c r="E21" s="14"/>
      <c r="F21" s="13"/>
      <c r="G21" s="13"/>
      <c r="H21" s="15">
        <f t="shared" si="0"/>
        <v>126.55000000000001</v>
      </c>
      <c r="I21" s="17"/>
    </row>
    <row r="22" spans="1:11" s="10" customFormat="1" ht="16.5" customHeight="1" x14ac:dyDescent="0.25">
      <c r="A22" s="11"/>
      <c r="B22" s="11"/>
      <c r="C22" s="6"/>
      <c r="D22" s="7"/>
      <c r="E22" s="12"/>
      <c r="F22" s="13"/>
      <c r="G22" s="13"/>
      <c r="H22" s="15">
        <f t="shared" si="0"/>
        <v>126.55000000000001</v>
      </c>
      <c r="I22" s="17"/>
    </row>
    <row r="23" spans="1:11" s="10" customFormat="1" ht="16.5" customHeight="1" x14ac:dyDescent="0.25">
      <c r="A23" s="11"/>
      <c r="B23" s="11"/>
      <c r="C23" s="6"/>
      <c r="D23" s="7"/>
      <c r="E23" s="14"/>
      <c r="F23" s="13"/>
      <c r="G23" s="13"/>
      <c r="H23" s="15">
        <f t="shared" si="0"/>
        <v>126.55000000000001</v>
      </c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15">
        <f t="shared" si="0"/>
        <v>126.55000000000001</v>
      </c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>
        <f t="shared" si="0"/>
        <v>126.55000000000001</v>
      </c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>
        <f t="shared" si="0"/>
        <v>126.55000000000001</v>
      </c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>
        <f t="shared" si="0"/>
        <v>126.55000000000001</v>
      </c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>
        <f t="shared" si="0"/>
        <v>126.55000000000001</v>
      </c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373.45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K43"/>
  <sheetViews>
    <sheetView topLeftCell="A7" workbookViewId="0">
      <selection activeCell="E16" sqref="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195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'May''16'!H20</f>
        <v>126.55000000000001</v>
      </c>
      <c r="I9" s="6"/>
    </row>
    <row r="10" spans="1:11" s="10" customFormat="1" ht="18" customHeight="1" x14ac:dyDescent="0.25">
      <c r="A10" s="5">
        <v>42522</v>
      </c>
      <c r="B10" s="11" t="s">
        <v>194</v>
      </c>
      <c r="C10" s="6" t="s">
        <v>14</v>
      </c>
      <c r="D10" s="7" t="s">
        <v>15</v>
      </c>
      <c r="E10" s="12" t="s">
        <v>16</v>
      </c>
      <c r="F10" s="13">
        <v>373.45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42527</v>
      </c>
      <c r="B11" s="11" t="s">
        <v>197</v>
      </c>
      <c r="C11" s="16" t="s">
        <v>33</v>
      </c>
      <c r="D11" s="7" t="s">
        <v>29</v>
      </c>
      <c r="E11" s="14" t="s">
        <v>34</v>
      </c>
      <c r="F11" s="13"/>
      <c r="G11" s="13">
        <v>40</v>
      </c>
      <c r="H11" s="15">
        <f t="shared" ref="H11:H21" si="0">H10+F11-G11</f>
        <v>460</v>
      </c>
      <c r="I11" s="6"/>
      <c r="K11" s="29"/>
    </row>
    <row r="12" spans="1:11" s="10" customFormat="1" ht="17.25" customHeight="1" x14ac:dyDescent="0.25">
      <c r="A12" s="11">
        <v>42528</v>
      </c>
      <c r="B12" s="11" t="s">
        <v>198</v>
      </c>
      <c r="C12" s="16" t="s">
        <v>199</v>
      </c>
      <c r="D12" s="7" t="s">
        <v>29</v>
      </c>
      <c r="E12" s="14" t="s">
        <v>200</v>
      </c>
      <c r="F12" s="13"/>
      <c r="G12" s="13">
        <v>13.8</v>
      </c>
      <c r="H12" s="15">
        <f t="shared" si="0"/>
        <v>446.2</v>
      </c>
      <c r="I12" s="6"/>
    </row>
    <row r="13" spans="1:11" s="10" customFormat="1" ht="18.75" customHeight="1" x14ac:dyDescent="0.25">
      <c r="A13" s="11">
        <v>42534</v>
      </c>
      <c r="B13" s="11" t="s">
        <v>201</v>
      </c>
      <c r="C13" s="16" t="s">
        <v>202</v>
      </c>
      <c r="D13" s="7" t="s">
        <v>203</v>
      </c>
      <c r="E13" s="14" t="s">
        <v>204</v>
      </c>
      <c r="F13" s="13"/>
      <c r="G13" s="13">
        <v>150</v>
      </c>
      <c r="H13" s="15">
        <f t="shared" si="0"/>
        <v>296.2</v>
      </c>
      <c r="I13" s="6"/>
    </row>
    <row r="14" spans="1:11" s="10" customFormat="1" ht="16.5" customHeight="1" x14ac:dyDescent="0.25">
      <c r="A14" s="11">
        <v>42535</v>
      </c>
      <c r="B14" s="11" t="s">
        <v>205</v>
      </c>
      <c r="C14" s="16" t="s">
        <v>206</v>
      </c>
      <c r="D14" s="7" t="s">
        <v>29</v>
      </c>
      <c r="E14" s="14" t="s">
        <v>207</v>
      </c>
      <c r="F14" s="13"/>
      <c r="G14" s="13">
        <v>36.5</v>
      </c>
      <c r="H14" s="15">
        <f t="shared" si="0"/>
        <v>259.7</v>
      </c>
      <c r="I14" s="6"/>
    </row>
    <row r="15" spans="1:11" s="10" customFormat="1" ht="25.5" x14ac:dyDescent="0.25">
      <c r="A15" s="11">
        <v>42537</v>
      </c>
      <c r="B15" s="11" t="s">
        <v>208</v>
      </c>
      <c r="C15" s="16" t="s">
        <v>209</v>
      </c>
      <c r="D15" s="7" t="s">
        <v>210</v>
      </c>
      <c r="E15" s="14" t="s">
        <v>211</v>
      </c>
      <c r="F15" s="13"/>
      <c r="G15" s="13">
        <v>60</v>
      </c>
      <c r="H15" s="15">
        <f t="shared" si="0"/>
        <v>199.7</v>
      </c>
      <c r="I15" s="6"/>
    </row>
    <row r="16" spans="1:11" s="10" customFormat="1" ht="17.25" customHeight="1" x14ac:dyDescent="0.25">
      <c r="A16" s="11">
        <v>42541</v>
      </c>
      <c r="B16" s="11" t="s">
        <v>212</v>
      </c>
      <c r="C16" s="16" t="s">
        <v>213</v>
      </c>
      <c r="D16" s="7" t="s">
        <v>91</v>
      </c>
      <c r="E16" s="14" t="s">
        <v>214</v>
      </c>
      <c r="F16" s="13"/>
      <c r="G16" s="13">
        <v>53</v>
      </c>
      <c r="H16" s="15">
        <f t="shared" si="0"/>
        <v>146.69999999999999</v>
      </c>
      <c r="I16" s="6"/>
    </row>
    <row r="17" spans="1:11" s="10" customFormat="1" ht="29.25" customHeight="1" x14ac:dyDescent="0.25">
      <c r="A17" s="11">
        <v>42542</v>
      </c>
      <c r="B17" s="11" t="s">
        <v>215</v>
      </c>
      <c r="C17" s="14" t="s">
        <v>220</v>
      </c>
      <c r="D17" s="7" t="s">
        <v>29</v>
      </c>
      <c r="E17" s="14" t="s">
        <v>221</v>
      </c>
      <c r="F17" s="13"/>
      <c r="G17" s="13">
        <v>33</v>
      </c>
      <c r="H17" s="15">
        <f t="shared" si="0"/>
        <v>113.69999999999999</v>
      </c>
      <c r="I17" s="17"/>
    </row>
    <row r="18" spans="1:11" s="10" customFormat="1" ht="17.25" customHeight="1" x14ac:dyDescent="0.25">
      <c r="A18" s="11">
        <v>42543</v>
      </c>
      <c r="B18" s="11" t="s">
        <v>216</v>
      </c>
      <c r="C18" s="16" t="s">
        <v>33</v>
      </c>
      <c r="D18" s="7" t="s">
        <v>29</v>
      </c>
      <c r="E18" s="14" t="s">
        <v>34</v>
      </c>
      <c r="F18" s="13"/>
      <c r="G18" s="13">
        <v>40</v>
      </c>
      <c r="H18" s="15">
        <f t="shared" si="0"/>
        <v>73.699999999999989</v>
      </c>
      <c r="I18" s="17"/>
    </row>
    <row r="19" spans="1:11" s="10" customFormat="1" ht="19.5" customHeight="1" x14ac:dyDescent="0.25">
      <c r="A19" s="11">
        <v>42550</v>
      </c>
      <c r="B19" s="11" t="s">
        <v>217</v>
      </c>
      <c r="C19" s="16" t="s">
        <v>33</v>
      </c>
      <c r="D19" s="7" t="s">
        <v>29</v>
      </c>
      <c r="E19" s="14" t="s">
        <v>34</v>
      </c>
      <c r="F19" s="13"/>
      <c r="G19" s="13">
        <v>40</v>
      </c>
      <c r="H19" s="15">
        <f t="shared" si="0"/>
        <v>33.699999999999989</v>
      </c>
      <c r="I19" s="6"/>
    </row>
    <row r="20" spans="1:11" s="10" customFormat="1" ht="15.75" customHeight="1" x14ac:dyDescent="0.25">
      <c r="A20" s="11">
        <v>42551</v>
      </c>
      <c r="B20" s="11" t="s">
        <v>218</v>
      </c>
      <c r="C20" s="16" t="s">
        <v>222</v>
      </c>
      <c r="D20" s="7" t="s">
        <v>29</v>
      </c>
      <c r="E20" s="14" t="s">
        <v>16</v>
      </c>
      <c r="F20" s="13"/>
      <c r="G20" s="13">
        <v>3</v>
      </c>
      <c r="H20" s="15">
        <f t="shared" si="0"/>
        <v>30.699999999999989</v>
      </c>
      <c r="I20" s="17"/>
    </row>
    <row r="21" spans="1:11" s="10" customFormat="1" ht="16.5" customHeight="1" x14ac:dyDescent="0.25">
      <c r="A21" s="11">
        <v>42551</v>
      </c>
      <c r="B21" s="11" t="s">
        <v>219</v>
      </c>
      <c r="C21" s="16" t="s">
        <v>223</v>
      </c>
      <c r="D21" s="7" t="s">
        <v>224</v>
      </c>
      <c r="E21" s="14" t="s">
        <v>225</v>
      </c>
      <c r="F21" s="13"/>
      <c r="G21" s="13">
        <v>12.85</v>
      </c>
      <c r="H21" s="15">
        <f t="shared" si="0"/>
        <v>17.849999999999987</v>
      </c>
      <c r="I21" s="17"/>
    </row>
    <row r="22" spans="1:11" s="10" customFormat="1" ht="16.5" customHeight="1" x14ac:dyDescent="0.25">
      <c r="A22" s="11"/>
      <c r="B22" s="11"/>
      <c r="C22" s="6"/>
      <c r="D22" s="7"/>
      <c r="E22" s="12"/>
      <c r="F22" s="13"/>
      <c r="G22" s="13"/>
      <c r="H22" s="15"/>
      <c r="I22" s="17"/>
    </row>
    <row r="23" spans="1:11" s="10" customFormat="1" ht="16.5" customHeight="1" x14ac:dyDescent="0.25">
      <c r="A23" s="11"/>
      <c r="B23" s="11"/>
      <c r="C23" s="6"/>
      <c r="D23" s="7"/>
      <c r="E23" s="14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482.15000000000003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44"/>
  <sheetViews>
    <sheetView topLeftCell="A4" workbookViewId="0">
      <selection activeCell="C20" sqref="C20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260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'June''16'!H21</f>
        <v>17.849999999999987</v>
      </c>
      <c r="I9" s="6"/>
    </row>
    <row r="10" spans="1:11" s="10" customFormat="1" ht="18" customHeight="1" x14ac:dyDescent="0.25">
      <c r="A10" s="5">
        <v>42552</v>
      </c>
      <c r="B10" s="11" t="s">
        <v>226</v>
      </c>
      <c r="C10" s="6" t="s">
        <v>14</v>
      </c>
      <c r="D10" s="7" t="s">
        <v>15</v>
      </c>
      <c r="E10" s="12" t="s">
        <v>16</v>
      </c>
      <c r="F10" s="13">
        <v>482.15000000000003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42563</v>
      </c>
      <c r="B11" s="11" t="s">
        <v>227</v>
      </c>
      <c r="C11" s="16" t="s">
        <v>222</v>
      </c>
      <c r="D11" s="7" t="s">
        <v>135</v>
      </c>
      <c r="E11" s="14" t="s">
        <v>16</v>
      </c>
      <c r="F11" s="13"/>
      <c r="G11" s="13">
        <v>3</v>
      </c>
      <c r="H11" s="15">
        <f t="shared" ref="H11:H21" si="0">H10+F11-G11</f>
        <v>497</v>
      </c>
      <c r="I11" s="6"/>
      <c r="K11" s="29"/>
    </row>
    <row r="12" spans="1:11" s="10" customFormat="1" ht="17.25" customHeight="1" x14ac:dyDescent="0.25">
      <c r="A12" s="11">
        <v>42563</v>
      </c>
      <c r="B12" s="11" t="s">
        <v>228</v>
      </c>
      <c r="C12" s="16" t="s">
        <v>229</v>
      </c>
      <c r="D12" s="7" t="s">
        <v>151</v>
      </c>
      <c r="E12" s="14" t="s">
        <v>230</v>
      </c>
      <c r="F12" s="13"/>
      <c r="G12" s="13">
        <v>6.9</v>
      </c>
      <c r="H12" s="15">
        <f t="shared" si="0"/>
        <v>490.1</v>
      </c>
      <c r="I12" s="6"/>
    </row>
    <row r="13" spans="1:11" s="10" customFormat="1" ht="18.75" customHeight="1" x14ac:dyDescent="0.25">
      <c r="A13" s="11">
        <v>42563</v>
      </c>
      <c r="B13" s="11" t="s">
        <v>231</v>
      </c>
      <c r="C13" s="16" t="s">
        <v>232</v>
      </c>
      <c r="D13" s="7" t="s">
        <v>91</v>
      </c>
      <c r="E13" s="14" t="s">
        <v>233</v>
      </c>
      <c r="F13" s="13"/>
      <c r="G13" s="13">
        <v>13.8</v>
      </c>
      <c r="H13" s="15">
        <f t="shared" si="0"/>
        <v>476.3</v>
      </c>
      <c r="I13" s="6"/>
    </row>
    <row r="14" spans="1:11" s="10" customFormat="1" ht="16.5" customHeight="1" x14ac:dyDescent="0.25">
      <c r="A14" s="11">
        <v>42569</v>
      </c>
      <c r="B14" s="11" t="s">
        <v>234</v>
      </c>
      <c r="C14" s="16" t="s">
        <v>33</v>
      </c>
      <c r="D14" s="7" t="s">
        <v>29</v>
      </c>
      <c r="E14" s="14" t="s">
        <v>34</v>
      </c>
      <c r="F14" s="13"/>
      <c r="G14" s="13">
        <v>40</v>
      </c>
      <c r="H14" s="15">
        <f t="shared" si="0"/>
        <v>436.3</v>
      </c>
      <c r="I14" s="6"/>
    </row>
    <row r="15" spans="1:11" s="10" customFormat="1" ht="18" customHeight="1" x14ac:dyDescent="0.25">
      <c r="A15" s="11">
        <v>42573</v>
      </c>
      <c r="B15" s="11" t="s">
        <v>235</v>
      </c>
      <c r="C15" s="16" t="s">
        <v>33</v>
      </c>
      <c r="D15" s="7" t="s">
        <v>29</v>
      </c>
      <c r="E15" s="14" t="s">
        <v>34</v>
      </c>
      <c r="F15" s="13"/>
      <c r="G15" s="13">
        <v>40</v>
      </c>
      <c r="H15" s="15">
        <f t="shared" si="0"/>
        <v>396.3</v>
      </c>
      <c r="I15" s="6"/>
    </row>
    <row r="16" spans="1:11" s="10" customFormat="1" ht="17.25" customHeight="1" x14ac:dyDescent="0.25">
      <c r="A16" s="11">
        <v>42579</v>
      </c>
      <c r="B16" s="11" t="s">
        <v>236</v>
      </c>
      <c r="C16" s="16" t="s">
        <v>33</v>
      </c>
      <c r="D16" s="7" t="s">
        <v>29</v>
      </c>
      <c r="E16" s="14" t="s">
        <v>34</v>
      </c>
      <c r="F16" s="13"/>
      <c r="G16" s="13">
        <v>40</v>
      </c>
      <c r="H16" s="15">
        <f t="shared" si="0"/>
        <v>356.3</v>
      </c>
      <c r="I16" s="6"/>
    </row>
    <row r="17" spans="1:11" s="10" customFormat="1" ht="18.75" customHeight="1" x14ac:dyDescent="0.25">
      <c r="A17" s="11">
        <v>42579</v>
      </c>
      <c r="B17" s="11" t="s">
        <v>237</v>
      </c>
      <c r="C17" s="16" t="s">
        <v>33</v>
      </c>
      <c r="D17" s="7" t="s">
        <v>29</v>
      </c>
      <c r="E17" s="14" t="s">
        <v>244</v>
      </c>
      <c r="F17" s="13"/>
      <c r="G17" s="13">
        <v>63.3</v>
      </c>
      <c r="H17" s="15">
        <f t="shared" si="0"/>
        <v>293</v>
      </c>
      <c r="I17" s="17"/>
    </row>
    <row r="18" spans="1:11" s="10" customFormat="1" ht="17.25" customHeight="1" x14ac:dyDescent="0.25">
      <c r="A18" s="11">
        <v>42579</v>
      </c>
      <c r="B18" s="11" t="s">
        <v>238</v>
      </c>
      <c r="C18" s="16" t="s">
        <v>250</v>
      </c>
      <c r="D18" s="7" t="s">
        <v>91</v>
      </c>
      <c r="E18" s="14" t="s">
        <v>245</v>
      </c>
      <c r="F18" s="13"/>
      <c r="G18" s="13">
        <v>30</v>
      </c>
      <c r="H18" s="15">
        <f t="shared" si="0"/>
        <v>263</v>
      </c>
      <c r="I18" s="17"/>
    </row>
    <row r="19" spans="1:11" s="10" customFormat="1" ht="17.25" customHeight="1" x14ac:dyDescent="0.25">
      <c r="A19" s="11">
        <v>42579</v>
      </c>
      <c r="B19" s="11" t="s">
        <v>239</v>
      </c>
      <c r="C19" s="16" t="s">
        <v>251</v>
      </c>
      <c r="D19" s="7" t="s">
        <v>154</v>
      </c>
      <c r="E19" s="14" t="s">
        <v>252</v>
      </c>
      <c r="F19" s="13"/>
      <c r="G19" s="13">
        <v>3.6</v>
      </c>
      <c r="H19" s="15">
        <f t="shared" si="0"/>
        <v>259.39999999999998</v>
      </c>
      <c r="I19" s="17"/>
    </row>
    <row r="20" spans="1:11" s="10" customFormat="1" ht="19.5" customHeight="1" x14ac:dyDescent="0.25">
      <c r="A20" s="11">
        <v>42582</v>
      </c>
      <c r="B20" s="11" t="s">
        <v>240</v>
      </c>
      <c r="C20" s="16" t="s">
        <v>33</v>
      </c>
      <c r="D20" s="7" t="s">
        <v>246</v>
      </c>
      <c r="E20" s="14" t="s">
        <v>34</v>
      </c>
      <c r="F20" s="13"/>
      <c r="G20" s="13">
        <v>60.05</v>
      </c>
      <c r="H20" s="15">
        <f t="shared" si="0"/>
        <v>199.34999999999997</v>
      </c>
      <c r="I20" s="6"/>
    </row>
    <row r="21" spans="1:11" s="10" customFormat="1" ht="15.75" customHeight="1" x14ac:dyDescent="0.25">
      <c r="A21" s="11"/>
      <c r="B21" s="11"/>
      <c r="C21" s="16" t="s">
        <v>247</v>
      </c>
      <c r="D21" s="7" t="s">
        <v>246</v>
      </c>
      <c r="E21" s="14" t="s">
        <v>248</v>
      </c>
      <c r="F21" s="13"/>
      <c r="G21" s="13">
        <v>5.0999999999999996</v>
      </c>
      <c r="H21" s="15">
        <f t="shared" si="0"/>
        <v>194.24999999999997</v>
      </c>
      <c r="I21" s="17"/>
    </row>
    <row r="22" spans="1:11" s="10" customFormat="1" ht="16.5" customHeight="1" x14ac:dyDescent="0.25">
      <c r="A22" s="11"/>
      <c r="B22" s="11"/>
      <c r="C22" s="16"/>
      <c r="D22" s="7"/>
      <c r="E22" s="14"/>
      <c r="F22" s="13"/>
      <c r="G22" s="13"/>
      <c r="H22" s="15"/>
      <c r="I22" s="17"/>
    </row>
    <row r="23" spans="1:11" s="10" customFormat="1" ht="16.5" customHeight="1" x14ac:dyDescent="0.25">
      <c r="A23" s="11"/>
      <c r="B23" s="11"/>
      <c r="C23" s="6"/>
      <c r="D23" s="7"/>
      <c r="E23" s="12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6.5" customHeight="1" x14ac:dyDescent="0.25">
      <c r="A26" s="11"/>
      <c r="B26" s="11"/>
      <c r="C26" s="16"/>
      <c r="D26" s="7"/>
      <c r="E26" s="14"/>
      <c r="F26" s="13"/>
      <c r="G26" s="13"/>
      <c r="H26" s="15"/>
      <c r="I26" s="17"/>
    </row>
    <row r="27" spans="1:11" s="10" customFormat="1" ht="18" customHeight="1" x14ac:dyDescent="0.25">
      <c r="A27" s="11"/>
      <c r="B27" s="11"/>
      <c r="C27" s="6"/>
      <c r="D27" s="7"/>
      <c r="E27" s="12"/>
      <c r="F27" s="13"/>
      <c r="G27" s="13"/>
      <c r="H27" s="15"/>
      <c r="I27" s="17"/>
    </row>
    <row r="28" spans="1:11" s="10" customFormat="1" ht="17.25" customHeight="1" x14ac:dyDescent="0.25">
      <c r="A28" s="11"/>
      <c r="B28" s="11"/>
      <c r="C28" s="16"/>
      <c r="D28" s="7"/>
      <c r="E28" s="14"/>
      <c r="F28" s="13"/>
      <c r="G28" s="13"/>
      <c r="H28" s="15"/>
      <c r="I28" s="17"/>
      <c r="K28" s="29"/>
    </row>
    <row r="29" spans="1:11" s="10" customFormat="1" ht="16.5" customHeight="1" x14ac:dyDescent="0.25">
      <c r="A29" s="11"/>
      <c r="B29" s="11"/>
      <c r="C29" s="6"/>
      <c r="D29" s="7"/>
      <c r="E29" s="14"/>
      <c r="F29" s="13"/>
      <c r="G29" s="13"/>
      <c r="H29" s="15"/>
      <c r="I29" s="17"/>
    </row>
    <row r="30" spans="1:11" s="10" customFormat="1" ht="17.25" customHeight="1" x14ac:dyDescent="0.25">
      <c r="A30" s="11"/>
      <c r="B30" s="11"/>
      <c r="C30" s="16"/>
      <c r="D30" s="7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16"/>
      <c r="D31" s="18"/>
      <c r="E31" s="14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6"/>
      <c r="D32" s="7"/>
      <c r="E32" s="12"/>
      <c r="F32" s="13"/>
      <c r="G32" s="13"/>
      <c r="H32" s="15"/>
      <c r="I32" s="6"/>
    </row>
    <row r="33" spans="1:9" s="10" customFormat="1" ht="16.5" customHeight="1" x14ac:dyDescent="0.25">
      <c r="A33" s="11"/>
      <c r="B33" s="11"/>
      <c r="C33" s="16"/>
      <c r="D33" s="7"/>
      <c r="E33" s="14"/>
      <c r="F33" s="13"/>
      <c r="G33" s="13"/>
      <c r="H33" s="15"/>
      <c r="I33" s="6"/>
    </row>
    <row r="34" spans="1:9" s="10" customFormat="1" ht="17.25" customHeight="1" x14ac:dyDescent="0.25">
      <c r="A34" s="11"/>
      <c r="B34" s="11"/>
      <c r="C34" s="16"/>
      <c r="D34" s="18"/>
      <c r="E34" s="12"/>
      <c r="F34" s="13"/>
      <c r="G34" s="13"/>
      <c r="H34" s="15"/>
      <c r="I34" s="6"/>
    </row>
    <row r="35" spans="1:9" s="10" customFormat="1" ht="15.75" customHeight="1" x14ac:dyDescent="0.25">
      <c r="A35" s="11"/>
      <c r="B35" s="11"/>
      <c r="C35" s="16"/>
      <c r="D35" s="7"/>
      <c r="E35" s="14"/>
      <c r="F35" s="13"/>
      <c r="G35" s="13"/>
      <c r="H35" s="15"/>
      <c r="I35" s="6"/>
    </row>
    <row r="36" spans="1:9" s="10" customFormat="1" ht="16.5" customHeight="1" x14ac:dyDescent="0.25">
      <c r="A36" s="11"/>
      <c r="B36" s="11"/>
      <c r="C36" s="16"/>
      <c r="D36" s="18"/>
      <c r="E36" s="14"/>
      <c r="F36" s="13"/>
      <c r="G36" s="13"/>
      <c r="H36" s="15"/>
      <c r="I36" s="6"/>
    </row>
    <row r="37" spans="1:9" s="10" customFormat="1" ht="16.5" customHeight="1" x14ac:dyDescent="0.25">
      <c r="A37" s="5"/>
      <c r="B37" s="5"/>
      <c r="C37" s="6"/>
      <c r="D37" s="7"/>
      <c r="E37" s="12"/>
      <c r="F37" s="8"/>
      <c r="G37" s="8"/>
      <c r="H37" s="9"/>
      <c r="I37" s="6"/>
    </row>
    <row r="38" spans="1:9" s="10" customFormat="1" ht="16.5" customHeight="1" x14ac:dyDescent="0.25">
      <c r="A38" s="5"/>
      <c r="B38" s="5"/>
      <c r="C38" s="6"/>
      <c r="D38" s="7"/>
      <c r="E38" s="6"/>
      <c r="F38" s="8"/>
      <c r="G38" s="8"/>
      <c r="H38" s="9"/>
      <c r="I38" s="6"/>
    </row>
    <row r="39" spans="1:9" s="23" customFormat="1" ht="16.5" customHeight="1" thickBot="1" x14ac:dyDescent="0.3">
      <c r="A39" s="19"/>
      <c r="B39" s="19"/>
      <c r="C39" s="20"/>
      <c r="D39" s="21"/>
      <c r="E39" s="20" t="s">
        <v>17</v>
      </c>
      <c r="F39" s="22"/>
      <c r="G39" s="22">
        <f>SUM(G9:G37)</f>
        <v>305.75</v>
      </c>
      <c r="H39" s="20"/>
      <c r="I39" s="20"/>
    </row>
    <row r="40" spans="1:9" s="24" customFormat="1" ht="12.75" x14ac:dyDescent="0.2"/>
    <row r="41" spans="1:9" x14ac:dyDescent="0.2">
      <c r="G41" s="25"/>
    </row>
    <row r="42" spans="1:9" x14ac:dyDescent="0.2">
      <c r="A42" s="26" t="s">
        <v>18</v>
      </c>
      <c r="B42" s="27"/>
      <c r="C42" s="27"/>
    </row>
    <row r="43" spans="1:9" x14ac:dyDescent="0.2">
      <c r="A43" s="27"/>
      <c r="B43" s="27"/>
      <c r="C43" s="28"/>
    </row>
    <row r="44" spans="1:9" x14ac:dyDescent="0.2">
      <c r="A44" s="27"/>
      <c r="B44" s="27"/>
      <c r="C44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43"/>
  <sheetViews>
    <sheetView topLeftCell="A7" workbookViewId="0">
      <selection activeCell="C19" sqref="C19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261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'July''16'!H21</f>
        <v>194.24999999999997</v>
      </c>
      <c r="I9" s="6"/>
    </row>
    <row r="10" spans="1:11" s="10" customFormat="1" ht="18" customHeight="1" x14ac:dyDescent="0.25">
      <c r="A10" s="5">
        <v>42583</v>
      </c>
      <c r="B10" s="11" t="s">
        <v>249</v>
      </c>
      <c r="C10" s="6" t="s">
        <v>14</v>
      </c>
      <c r="D10" s="7" t="s">
        <v>15</v>
      </c>
      <c r="E10" s="12" t="s">
        <v>16</v>
      </c>
      <c r="F10" s="13">
        <v>305.75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42585</v>
      </c>
      <c r="B11" s="11" t="s">
        <v>241</v>
      </c>
      <c r="C11" s="16" t="s">
        <v>253</v>
      </c>
      <c r="D11" s="7" t="s">
        <v>135</v>
      </c>
      <c r="E11" s="14" t="s">
        <v>254</v>
      </c>
      <c r="F11" s="13"/>
      <c r="G11" s="13">
        <v>55</v>
      </c>
      <c r="H11" s="15">
        <f t="shared" ref="H11:H22" si="0">H10+F11-G11</f>
        <v>445</v>
      </c>
      <c r="I11" s="6"/>
      <c r="K11" s="29"/>
    </row>
    <row r="12" spans="1:11" s="10" customFormat="1" ht="17.25" customHeight="1" x14ac:dyDescent="0.25">
      <c r="A12" s="11">
        <v>42585</v>
      </c>
      <c r="B12" s="11" t="s">
        <v>242</v>
      </c>
      <c r="C12" s="16" t="s">
        <v>253</v>
      </c>
      <c r="D12" s="7" t="s">
        <v>135</v>
      </c>
      <c r="E12" s="14" t="s">
        <v>254</v>
      </c>
      <c r="F12" s="13"/>
      <c r="G12" s="13">
        <v>55</v>
      </c>
      <c r="H12" s="15">
        <f t="shared" si="0"/>
        <v>390</v>
      </c>
      <c r="I12" s="6"/>
    </row>
    <row r="13" spans="1:11" s="10" customFormat="1" ht="18.75" customHeight="1" x14ac:dyDescent="0.25">
      <c r="A13" s="11">
        <v>42590</v>
      </c>
      <c r="B13" s="11" t="s">
        <v>243</v>
      </c>
      <c r="C13" s="16" t="s">
        <v>33</v>
      </c>
      <c r="D13" s="7" t="s">
        <v>29</v>
      </c>
      <c r="E13" s="14" t="s">
        <v>34</v>
      </c>
      <c r="F13" s="13"/>
      <c r="G13" s="13">
        <v>40</v>
      </c>
      <c r="H13" s="15">
        <f t="shared" si="0"/>
        <v>350</v>
      </c>
      <c r="I13" s="6"/>
    </row>
    <row r="14" spans="1:11" s="10" customFormat="1" ht="16.5" customHeight="1" x14ac:dyDescent="0.25">
      <c r="A14" s="11">
        <v>42590</v>
      </c>
      <c r="B14" s="11" t="s">
        <v>255</v>
      </c>
      <c r="C14" s="16" t="s">
        <v>256</v>
      </c>
      <c r="D14" s="7" t="s">
        <v>29</v>
      </c>
      <c r="E14" s="14" t="s">
        <v>16</v>
      </c>
      <c r="F14" s="13"/>
      <c r="G14" s="13">
        <v>21.7</v>
      </c>
      <c r="H14" s="15">
        <f t="shared" si="0"/>
        <v>328.3</v>
      </c>
      <c r="I14" s="6"/>
    </row>
    <row r="15" spans="1:11" s="10" customFormat="1" ht="18" customHeight="1" x14ac:dyDescent="0.25">
      <c r="A15" s="11">
        <v>42591</v>
      </c>
      <c r="B15" s="11" t="s">
        <v>257</v>
      </c>
      <c r="C15" s="16" t="s">
        <v>258</v>
      </c>
      <c r="D15" s="7" t="s">
        <v>29</v>
      </c>
      <c r="E15" s="14" t="s">
        <v>259</v>
      </c>
      <c r="F15" s="13"/>
      <c r="G15" s="13">
        <v>7</v>
      </c>
      <c r="H15" s="15">
        <f t="shared" si="0"/>
        <v>321.3</v>
      </c>
      <c r="I15" s="6"/>
    </row>
    <row r="16" spans="1:11" s="10" customFormat="1" ht="17.25" customHeight="1" x14ac:dyDescent="0.25">
      <c r="A16" s="11">
        <v>42598</v>
      </c>
      <c r="B16" s="11" t="s">
        <v>262</v>
      </c>
      <c r="C16" s="16" t="s">
        <v>37</v>
      </c>
      <c r="D16" s="7" t="s">
        <v>151</v>
      </c>
      <c r="E16" s="14" t="s">
        <v>269</v>
      </c>
      <c r="F16" s="13"/>
      <c r="G16" s="13">
        <v>6.9</v>
      </c>
      <c r="H16" s="15">
        <f t="shared" si="0"/>
        <v>314.40000000000003</v>
      </c>
      <c r="I16" s="6"/>
    </row>
    <row r="17" spans="1:11" s="10" customFormat="1" ht="18.75" customHeight="1" x14ac:dyDescent="0.25">
      <c r="A17" s="11">
        <v>42603</v>
      </c>
      <c r="B17" s="11" t="s">
        <v>263</v>
      </c>
      <c r="C17" s="16" t="s">
        <v>33</v>
      </c>
      <c r="D17" s="7" t="s">
        <v>29</v>
      </c>
      <c r="E17" s="14" t="s">
        <v>34</v>
      </c>
      <c r="F17" s="13"/>
      <c r="G17" s="13">
        <v>50</v>
      </c>
      <c r="H17" s="15">
        <f t="shared" si="0"/>
        <v>264.40000000000003</v>
      </c>
      <c r="I17" s="17"/>
    </row>
    <row r="18" spans="1:11" s="10" customFormat="1" ht="17.25" customHeight="1" x14ac:dyDescent="0.25">
      <c r="A18" s="11">
        <v>42604</v>
      </c>
      <c r="B18" s="11" t="s">
        <v>264</v>
      </c>
      <c r="C18" s="16" t="s">
        <v>33</v>
      </c>
      <c r="D18" s="7" t="s">
        <v>246</v>
      </c>
      <c r="E18" s="14" t="s">
        <v>34</v>
      </c>
      <c r="F18" s="13"/>
      <c r="G18" s="13">
        <v>60.15</v>
      </c>
      <c r="H18" s="15">
        <f t="shared" si="0"/>
        <v>204.25000000000003</v>
      </c>
      <c r="I18" s="17"/>
    </row>
    <row r="19" spans="1:11" s="10" customFormat="1" ht="19.5" customHeight="1" x14ac:dyDescent="0.25">
      <c r="A19" s="11">
        <v>42607</v>
      </c>
      <c r="B19" s="11" t="s">
        <v>265</v>
      </c>
      <c r="C19" s="16" t="s">
        <v>270</v>
      </c>
      <c r="D19" s="7" t="s">
        <v>154</v>
      </c>
      <c r="E19" s="14" t="s">
        <v>271</v>
      </c>
      <c r="F19" s="13"/>
      <c r="G19" s="13">
        <v>41.4</v>
      </c>
      <c r="H19" s="15">
        <f t="shared" si="0"/>
        <v>162.85000000000002</v>
      </c>
      <c r="I19" s="6"/>
    </row>
    <row r="20" spans="1:11" s="10" customFormat="1" ht="15.75" customHeight="1" x14ac:dyDescent="0.25">
      <c r="A20" s="11">
        <v>42608</v>
      </c>
      <c r="B20" s="11" t="s">
        <v>266</v>
      </c>
      <c r="C20" s="16" t="s">
        <v>33</v>
      </c>
      <c r="D20" s="7" t="s">
        <v>135</v>
      </c>
      <c r="E20" s="14" t="s">
        <v>34</v>
      </c>
      <c r="F20" s="13"/>
      <c r="G20" s="13">
        <v>40</v>
      </c>
      <c r="H20" s="15">
        <f t="shared" si="0"/>
        <v>122.85000000000002</v>
      </c>
      <c r="I20" s="17"/>
    </row>
    <row r="21" spans="1:11" s="10" customFormat="1" ht="16.5" customHeight="1" x14ac:dyDescent="0.25">
      <c r="A21" s="11">
        <v>42612</v>
      </c>
      <c r="B21" s="11" t="s">
        <v>267</v>
      </c>
      <c r="C21" s="16" t="s">
        <v>272</v>
      </c>
      <c r="D21" s="7" t="s">
        <v>157</v>
      </c>
      <c r="E21" s="14" t="s">
        <v>273</v>
      </c>
      <c r="F21" s="13"/>
      <c r="G21" s="13">
        <v>66.5</v>
      </c>
      <c r="H21" s="15">
        <f t="shared" si="0"/>
        <v>56.350000000000023</v>
      </c>
      <c r="I21" s="17"/>
    </row>
    <row r="22" spans="1:11" s="10" customFormat="1" ht="16.5" customHeight="1" x14ac:dyDescent="0.25">
      <c r="A22" s="11">
        <v>42612</v>
      </c>
      <c r="B22" s="11" t="s">
        <v>268</v>
      </c>
      <c r="C22" s="16" t="s">
        <v>33</v>
      </c>
      <c r="D22" s="7" t="s">
        <v>135</v>
      </c>
      <c r="E22" s="14" t="s">
        <v>34</v>
      </c>
      <c r="F22" s="13"/>
      <c r="G22" s="13">
        <v>40</v>
      </c>
      <c r="H22" s="15">
        <f t="shared" si="0"/>
        <v>16.350000000000023</v>
      </c>
      <c r="I22" s="17"/>
    </row>
    <row r="23" spans="1:11" s="10" customFormat="1" ht="16.5" customHeight="1" x14ac:dyDescent="0.25">
      <c r="A23" s="11"/>
      <c r="B23" s="11"/>
      <c r="C23" s="6"/>
      <c r="D23" s="7"/>
      <c r="E23" s="14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483.65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E16" sqref="C16:E16"/>
    </sheetView>
  </sheetViews>
  <sheetFormatPr defaultRowHeight="14.25" x14ac:dyDescent="0.2"/>
  <cols>
    <col min="1" max="2" width="13.7109375" style="1" customWidth="1"/>
    <col min="3" max="3" width="34.140625" style="1" customWidth="1"/>
    <col min="4" max="4" width="12.5703125" style="1" customWidth="1"/>
    <col min="5" max="5" width="29.85546875" style="1" customWidth="1"/>
    <col min="6" max="6" width="12.140625" style="1" customWidth="1"/>
    <col min="7" max="7" width="12.42578125" style="1" customWidth="1"/>
    <col min="8" max="8" width="18" style="1" customWidth="1"/>
    <col min="9" max="9" width="25.85546875" style="1" customWidth="1"/>
    <col min="10" max="16384" width="9.140625" style="1"/>
  </cols>
  <sheetData>
    <row r="1" spans="1:11" ht="15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</row>
    <row r="2" spans="1:11" ht="15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</row>
    <row r="3" spans="1:11" ht="15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</row>
    <row r="4" spans="1:11" ht="15" x14ac:dyDescent="0.25">
      <c r="A4" s="30" t="s">
        <v>3</v>
      </c>
      <c r="B4" s="30"/>
      <c r="C4" s="30"/>
      <c r="D4" s="30"/>
      <c r="E4" s="30"/>
      <c r="F4" s="30"/>
      <c r="G4" s="30"/>
      <c r="H4" s="30"/>
      <c r="I4" s="30"/>
    </row>
    <row r="6" spans="1:11" ht="15" x14ac:dyDescent="0.25">
      <c r="A6" s="2" t="s">
        <v>275</v>
      </c>
      <c r="B6" s="2"/>
    </row>
    <row r="8" spans="1:11" s="4" customFormat="1" ht="22.5" customHeigh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  <c r="H8" s="3" t="s">
        <v>11</v>
      </c>
      <c r="I8" s="3" t="s">
        <v>12</v>
      </c>
    </row>
    <row r="9" spans="1:11" s="10" customFormat="1" ht="17.25" customHeight="1" x14ac:dyDescent="0.25">
      <c r="A9" s="5"/>
      <c r="B9" s="5"/>
      <c r="C9" s="6" t="s">
        <v>13</v>
      </c>
      <c r="D9" s="7"/>
      <c r="E9" s="6"/>
      <c r="F9" s="8"/>
      <c r="G9" s="8"/>
      <c r="H9" s="9">
        <f>'Aug''16'!H22</f>
        <v>16.350000000000023</v>
      </c>
      <c r="I9" s="6"/>
    </row>
    <row r="10" spans="1:11" s="10" customFormat="1" ht="18" customHeight="1" x14ac:dyDescent="0.25">
      <c r="A10" s="5">
        <v>42614</v>
      </c>
      <c r="B10" s="11" t="s">
        <v>274</v>
      </c>
      <c r="C10" s="6" t="s">
        <v>14</v>
      </c>
      <c r="D10" s="7" t="s">
        <v>15</v>
      </c>
      <c r="E10" s="12" t="s">
        <v>16</v>
      </c>
      <c r="F10" s="13">
        <v>483.65</v>
      </c>
      <c r="G10" s="8"/>
      <c r="H10" s="9">
        <f>H9+F10-G10</f>
        <v>500</v>
      </c>
      <c r="I10" s="6"/>
    </row>
    <row r="11" spans="1:11" s="10" customFormat="1" ht="17.25" customHeight="1" x14ac:dyDescent="0.25">
      <c r="A11" s="11">
        <v>42614</v>
      </c>
      <c r="B11" s="11" t="s">
        <v>278</v>
      </c>
      <c r="C11" s="16" t="s">
        <v>286</v>
      </c>
      <c r="D11" s="7" t="s">
        <v>154</v>
      </c>
      <c r="E11" s="14" t="s">
        <v>16</v>
      </c>
      <c r="F11" s="13"/>
      <c r="G11" s="13">
        <v>6</v>
      </c>
      <c r="H11" s="15">
        <f t="shared" ref="H11:H18" si="0">H10+F11-G11</f>
        <v>494</v>
      </c>
      <c r="I11" s="6"/>
      <c r="K11" s="29"/>
    </row>
    <row r="12" spans="1:11" s="10" customFormat="1" ht="17.25" customHeight="1" x14ac:dyDescent="0.25">
      <c r="A12" s="11">
        <v>42622</v>
      </c>
      <c r="B12" s="11" t="s">
        <v>279</v>
      </c>
      <c r="C12" s="16" t="s">
        <v>287</v>
      </c>
      <c r="D12" s="7" t="s">
        <v>288</v>
      </c>
      <c r="E12" s="14" t="s">
        <v>289</v>
      </c>
      <c r="F12" s="13"/>
      <c r="G12" s="13">
        <v>105</v>
      </c>
      <c r="H12" s="15">
        <f t="shared" si="0"/>
        <v>389</v>
      </c>
      <c r="I12" s="6"/>
    </row>
    <row r="13" spans="1:11" s="10" customFormat="1" ht="18.75" customHeight="1" x14ac:dyDescent="0.25">
      <c r="A13" s="11">
        <v>42620</v>
      </c>
      <c r="B13" s="11" t="s">
        <v>280</v>
      </c>
      <c r="C13" s="16" t="s">
        <v>290</v>
      </c>
      <c r="D13" s="7" t="s">
        <v>291</v>
      </c>
      <c r="E13" s="14" t="s">
        <v>292</v>
      </c>
      <c r="F13" s="13"/>
      <c r="G13" s="13">
        <v>58.5</v>
      </c>
      <c r="H13" s="15">
        <f t="shared" si="0"/>
        <v>330.5</v>
      </c>
      <c r="I13" s="6"/>
    </row>
    <row r="14" spans="1:11" s="10" customFormat="1" ht="16.5" customHeight="1" x14ac:dyDescent="0.25">
      <c r="A14" s="11">
        <v>42633</v>
      </c>
      <c r="B14" s="11" t="s">
        <v>281</v>
      </c>
      <c r="C14" s="16" t="s">
        <v>290</v>
      </c>
      <c r="D14" s="7" t="s">
        <v>154</v>
      </c>
      <c r="E14" s="14" t="s">
        <v>293</v>
      </c>
      <c r="F14" s="13"/>
      <c r="G14" s="13">
        <v>13.8</v>
      </c>
      <c r="H14" s="15">
        <f t="shared" si="0"/>
        <v>316.7</v>
      </c>
      <c r="I14" s="6"/>
    </row>
    <row r="15" spans="1:11" s="10" customFormat="1" ht="18" customHeight="1" x14ac:dyDescent="0.25">
      <c r="A15" s="11">
        <v>42636</v>
      </c>
      <c r="B15" s="11" t="s">
        <v>282</v>
      </c>
      <c r="C15" s="16" t="s">
        <v>294</v>
      </c>
      <c r="D15" s="7" t="s">
        <v>91</v>
      </c>
      <c r="E15" s="14" t="s">
        <v>295</v>
      </c>
      <c r="F15" s="13"/>
      <c r="G15" s="13">
        <v>2.65</v>
      </c>
      <c r="H15" s="15">
        <f t="shared" si="0"/>
        <v>314.05</v>
      </c>
      <c r="I15" s="6"/>
    </row>
    <row r="16" spans="1:11" s="10" customFormat="1" ht="17.25" customHeight="1" x14ac:dyDescent="0.25">
      <c r="A16" s="11">
        <v>42640</v>
      </c>
      <c r="B16" s="11" t="s">
        <v>283</v>
      </c>
      <c r="C16" s="16" t="s">
        <v>33</v>
      </c>
      <c r="D16" s="7" t="s">
        <v>29</v>
      </c>
      <c r="E16" s="14" t="s">
        <v>34</v>
      </c>
      <c r="F16" s="13"/>
      <c r="G16" s="13">
        <v>40</v>
      </c>
      <c r="H16" s="15">
        <f t="shared" si="0"/>
        <v>274.05</v>
      </c>
      <c r="I16" s="6"/>
    </row>
    <row r="17" spans="1:11" s="10" customFormat="1" ht="18.75" customHeight="1" x14ac:dyDescent="0.25">
      <c r="A17" s="11">
        <v>42641</v>
      </c>
      <c r="B17" s="11" t="s">
        <v>284</v>
      </c>
      <c r="C17" s="16" t="s">
        <v>296</v>
      </c>
      <c r="D17" s="7" t="s">
        <v>29</v>
      </c>
      <c r="E17" s="14" t="s">
        <v>16</v>
      </c>
      <c r="F17" s="13"/>
      <c r="G17" s="13">
        <v>15.9</v>
      </c>
      <c r="H17" s="15">
        <f t="shared" si="0"/>
        <v>258.15000000000003</v>
      </c>
      <c r="I17" s="17"/>
    </row>
    <row r="18" spans="1:11" s="10" customFormat="1" ht="17.25" customHeight="1" x14ac:dyDescent="0.25">
      <c r="A18" s="11">
        <v>42642</v>
      </c>
      <c r="B18" s="11" t="s">
        <v>285</v>
      </c>
      <c r="C18" s="16" t="s">
        <v>33</v>
      </c>
      <c r="D18" s="7" t="s">
        <v>246</v>
      </c>
      <c r="E18" s="14" t="s">
        <v>34</v>
      </c>
      <c r="F18" s="13"/>
      <c r="G18" s="13">
        <v>60.3</v>
      </c>
      <c r="H18" s="15">
        <f t="shared" si="0"/>
        <v>197.85000000000002</v>
      </c>
      <c r="I18" s="17"/>
    </row>
    <row r="19" spans="1:11" s="10" customFormat="1" ht="19.5" customHeight="1" x14ac:dyDescent="0.25">
      <c r="A19" s="11"/>
      <c r="B19" s="11"/>
      <c r="C19" s="16"/>
      <c r="D19" s="7"/>
      <c r="E19" s="14"/>
      <c r="F19" s="13"/>
      <c r="G19" s="13"/>
      <c r="H19" s="15"/>
      <c r="I19" s="6"/>
    </row>
    <row r="20" spans="1:11" s="10" customFormat="1" ht="15.75" customHeight="1" x14ac:dyDescent="0.25">
      <c r="A20" s="11"/>
      <c r="B20" s="11"/>
      <c r="C20" s="16"/>
      <c r="D20" s="7"/>
      <c r="E20" s="14"/>
      <c r="F20" s="13"/>
      <c r="G20" s="13"/>
      <c r="H20" s="15"/>
      <c r="I20" s="17"/>
    </row>
    <row r="21" spans="1:11" s="10" customFormat="1" ht="16.5" customHeight="1" x14ac:dyDescent="0.25">
      <c r="A21" s="11"/>
      <c r="B21" s="11"/>
      <c r="C21" s="16"/>
      <c r="D21" s="7"/>
      <c r="E21" s="14"/>
      <c r="F21" s="13"/>
      <c r="G21" s="13"/>
      <c r="H21" s="15"/>
      <c r="I21" s="17"/>
    </row>
    <row r="22" spans="1:11" s="10" customFormat="1" ht="16.5" customHeight="1" x14ac:dyDescent="0.25">
      <c r="A22" s="11"/>
      <c r="B22" s="11"/>
      <c r="C22" s="16"/>
      <c r="D22" s="7"/>
      <c r="E22" s="14"/>
      <c r="F22" s="13"/>
      <c r="G22" s="13"/>
      <c r="H22" s="15"/>
      <c r="I22" s="17"/>
    </row>
    <row r="23" spans="1:11" s="10" customFormat="1" ht="16.5" customHeight="1" x14ac:dyDescent="0.25">
      <c r="A23" s="11"/>
      <c r="B23" s="11"/>
      <c r="C23" s="6"/>
      <c r="D23" s="7"/>
      <c r="E23" s="14"/>
      <c r="F23" s="13"/>
      <c r="G23" s="13"/>
      <c r="H23" s="15"/>
      <c r="I23" s="17"/>
    </row>
    <row r="24" spans="1:11" s="10" customFormat="1" ht="16.5" customHeight="1" x14ac:dyDescent="0.25">
      <c r="A24" s="11"/>
      <c r="B24" s="11"/>
      <c r="C24" s="16"/>
      <c r="D24" s="7"/>
      <c r="E24" s="14"/>
      <c r="F24" s="13"/>
      <c r="G24" s="13"/>
      <c r="H24" s="15"/>
      <c r="I24" s="17"/>
    </row>
    <row r="25" spans="1:11" s="10" customFormat="1" ht="16.5" customHeight="1" x14ac:dyDescent="0.25">
      <c r="A25" s="11"/>
      <c r="B25" s="11"/>
      <c r="C25" s="16"/>
      <c r="D25" s="7"/>
      <c r="E25" s="14"/>
      <c r="F25" s="13"/>
      <c r="G25" s="13"/>
      <c r="H25" s="15"/>
      <c r="I25" s="17"/>
    </row>
    <row r="26" spans="1:11" s="10" customFormat="1" ht="18" customHeight="1" x14ac:dyDescent="0.25">
      <c r="A26" s="11"/>
      <c r="B26" s="11"/>
      <c r="C26" s="6"/>
      <c r="D26" s="7"/>
      <c r="E26" s="12"/>
      <c r="F26" s="13"/>
      <c r="G26" s="13"/>
      <c r="H26" s="15"/>
      <c r="I26" s="17"/>
    </row>
    <row r="27" spans="1:11" s="10" customFormat="1" ht="17.25" customHeight="1" x14ac:dyDescent="0.25">
      <c r="A27" s="11"/>
      <c r="B27" s="11"/>
      <c r="C27" s="16"/>
      <c r="D27" s="7"/>
      <c r="E27" s="14"/>
      <c r="F27" s="13"/>
      <c r="G27" s="13"/>
      <c r="H27" s="15"/>
      <c r="I27" s="17"/>
      <c r="K27" s="29"/>
    </row>
    <row r="28" spans="1:11" s="10" customFormat="1" ht="16.5" customHeight="1" x14ac:dyDescent="0.25">
      <c r="A28" s="11"/>
      <c r="B28" s="11"/>
      <c r="C28" s="6"/>
      <c r="D28" s="7"/>
      <c r="E28" s="14"/>
      <c r="F28" s="13"/>
      <c r="G28" s="13"/>
      <c r="H28" s="15"/>
      <c r="I28" s="17"/>
    </row>
    <row r="29" spans="1:11" s="10" customFormat="1" ht="17.25" customHeight="1" x14ac:dyDescent="0.25">
      <c r="A29" s="11"/>
      <c r="B29" s="11"/>
      <c r="C29" s="16"/>
      <c r="D29" s="7"/>
      <c r="E29" s="14"/>
      <c r="F29" s="13"/>
      <c r="G29" s="13"/>
      <c r="H29" s="15"/>
      <c r="I29" s="6"/>
    </row>
    <row r="30" spans="1:11" s="10" customFormat="1" ht="16.5" customHeight="1" x14ac:dyDescent="0.25">
      <c r="A30" s="11"/>
      <c r="B30" s="11"/>
      <c r="C30" s="16"/>
      <c r="D30" s="18"/>
      <c r="E30" s="14"/>
      <c r="F30" s="13"/>
      <c r="G30" s="13"/>
      <c r="H30" s="15"/>
      <c r="I30" s="6"/>
    </row>
    <row r="31" spans="1:11" s="10" customFormat="1" ht="16.5" customHeight="1" x14ac:dyDescent="0.25">
      <c r="A31" s="11"/>
      <c r="B31" s="11"/>
      <c r="C31" s="6"/>
      <c r="D31" s="7"/>
      <c r="E31" s="12"/>
      <c r="F31" s="13"/>
      <c r="G31" s="13"/>
      <c r="H31" s="15"/>
      <c r="I31" s="6"/>
    </row>
    <row r="32" spans="1:11" s="10" customFormat="1" ht="16.5" customHeight="1" x14ac:dyDescent="0.25">
      <c r="A32" s="11"/>
      <c r="B32" s="11"/>
      <c r="C32" s="16"/>
      <c r="D32" s="7"/>
      <c r="E32" s="14"/>
      <c r="F32" s="13"/>
      <c r="G32" s="13"/>
      <c r="H32" s="15"/>
      <c r="I32" s="6"/>
    </row>
    <row r="33" spans="1:9" s="10" customFormat="1" ht="17.25" customHeight="1" x14ac:dyDescent="0.25">
      <c r="A33" s="11"/>
      <c r="B33" s="11"/>
      <c r="C33" s="16"/>
      <c r="D33" s="18"/>
      <c r="E33" s="12"/>
      <c r="F33" s="13"/>
      <c r="G33" s="13"/>
      <c r="H33" s="15"/>
      <c r="I33" s="6"/>
    </row>
    <row r="34" spans="1:9" s="10" customFormat="1" ht="15.75" customHeight="1" x14ac:dyDescent="0.25">
      <c r="A34" s="11"/>
      <c r="B34" s="11"/>
      <c r="C34" s="16"/>
      <c r="D34" s="7"/>
      <c r="E34" s="14"/>
      <c r="F34" s="13"/>
      <c r="G34" s="13"/>
      <c r="H34" s="15"/>
      <c r="I34" s="6"/>
    </row>
    <row r="35" spans="1:9" s="10" customFormat="1" ht="16.5" customHeight="1" x14ac:dyDescent="0.25">
      <c r="A35" s="11"/>
      <c r="B35" s="11"/>
      <c r="C35" s="16"/>
      <c r="D35" s="18"/>
      <c r="E35" s="14"/>
      <c r="F35" s="13"/>
      <c r="G35" s="13"/>
      <c r="H35" s="15"/>
      <c r="I35" s="6"/>
    </row>
    <row r="36" spans="1:9" s="10" customFormat="1" ht="16.5" customHeight="1" x14ac:dyDescent="0.25">
      <c r="A36" s="5"/>
      <c r="B36" s="5"/>
      <c r="C36" s="6"/>
      <c r="D36" s="7"/>
      <c r="E36" s="12"/>
      <c r="F36" s="8"/>
      <c r="G36" s="8"/>
      <c r="H36" s="9"/>
      <c r="I36" s="6"/>
    </row>
    <row r="37" spans="1:9" s="10" customFormat="1" ht="16.5" customHeight="1" x14ac:dyDescent="0.25">
      <c r="A37" s="5"/>
      <c r="B37" s="5"/>
      <c r="C37" s="6"/>
      <c r="D37" s="7"/>
      <c r="E37" s="6"/>
      <c r="F37" s="8"/>
      <c r="G37" s="8"/>
      <c r="H37" s="9"/>
      <c r="I37" s="6"/>
    </row>
    <row r="38" spans="1:9" s="23" customFormat="1" ht="16.5" customHeight="1" thickBot="1" x14ac:dyDescent="0.3">
      <c r="A38" s="19"/>
      <c r="B38" s="19"/>
      <c r="C38" s="20"/>
      <c r="D38" s="21"/>
      <c r="E38" s="20" t="s">
        <v>17</v>
      </c>
      <c r="F38" s="22"/>
      <c r="G38" s="22">
        <f>SUM(G9:G36)</f>
        <v>302.15000000000003</v>
      </c>
      <c r="H38" s="20"/>
      <c r="I38" s="20"/>
    </row>
    <row r="39" spans="1:9" s="24" customFormat="1" ht="12.75" x14ac:dyDescent="0.2"/>
    <row r="40" spans="1:9" x14ac:dyDescent="0.2">
      <c r="G40" s="25"/>
    </row>
    <row r="41" spans="1:9" x14ac:dyDescent="0.2">
      <c r="A41" s="26" t="s">
        <v>18</v>
      </c>
      <c r="B41" s="27"/>
      <c r="C41" s="27"/>
    </row>
    <row r="42" spans="1:9" x14ac:dyDescent="0.2">
      <c r="A42" s="27"/>
      <c r="B42" s="27"/>
      <c r="C42" s="28"/>
    </row>
    <row r="43" spans="1:9" x14ac:dyDescent="0.2">
      <c r="A43" s="27"/>
      <c r="B43" s="27"/>
      <c r="C43" s="27"/>
    </row>
  </sheetData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Jan'16</vt:lpstr>
      <vt:lpstr>Feb'16</vt:lpstr>
      <vt:lpstr>Mar'16</vt:lpstr>
      <vt:lpstr>Apr'16</vt:lpstr>
      <vt:lpstr>May'16</vt:lpstr>
      <vt:lpstr>June'16</vt:lpstr>
      <vt:lpstr>July'16</vt:lpstr>
      <vt:lpstr>Aug'16</vt:lpstr>
      <vt:lpstr>Sept'16</vt:lpstr>
      <vt:lpstr>Oct'16</vt:lpstr>
      <vt:lpstr>Nov'16</vt:lpstr>
      <vt:lpstr>Dec'16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2017-01-03T03:32:41Z</cp:lastPrinted>
  <dcterms:created xsi:type="dcterms:W3CDTF">2016-01-11T08:09:01Z</dcterms:created>
  <dcterms:modified xsi:type="dcterms:W3CDTF">2017-01-03T03:32:42Z</dcterms:modified>
</cp:coreProperties>
</file>