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13_ncr:1_{D49F34E3-B96E-4CAF-96EC-333F8E0EC585}" xr6:coauthVersionLast="45" xr6:coauthVersionMax="45" xr10:uidLastSave="{00000000-0000-0000-0000-000000000000}"/>
  <bookViews>
    <workbookView xWindow="-120" yWindow="-120" windowWidth="20730" windowHeight="11160" firstSheet="3" activeTab="11" xr2:uid="{9EACF440-EA0A-48AC-9FFE-F0AEF1C99788}"/>
  </bookViews>
  <sheets>
    <sheet name="Jan'19" sheetId="1" r:id="rId1"/>
    <sheet name="Feb'19" sheetId="2" r:id="rId2"/>
    <sheet name="Mar'19" sheetId="3" r:id="rId3"/>
    <sheet name="Apr'19" sheetId="4" r:id="rId4"/>
    <sheet name="May'19" sheetId="5" r:id="rId5"/>
    <sheet name="June'19" sheetId="6" r:id="rId6"/>
    <sheet name="July'19" sheetId="7" r:id="rId7"/>
    <sheet name="Aug'19" sheetId="8" r:id="rId8"/>
    <sheet name="Sept'19" sheetId="9" r:id="rId9"/>
    <sheet name="Oct'19" sheetId="10" r:id="rId10"/>
    <sheet name="Nov'19" sheetId="11" r:id="rId11"/>
    <sheet name="Dec'19" sheetId="12" r:id="rId12"/>
  </sheets>
  <externalReferences>
    <externalReference r:id="rId1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6" i="12" l="1"/>
  <c r="G36" i="11" l="1"/>
  <c r="G36" i="10" l="1"/>
  <c r="G19" i="9"/>
  <c r="G36" i="9" l="1"/>
  <c r="G36" i="8" l="1"/>
  <c r="G37" i="7" l="1"/>
  <c r="G36" i="6"/>
  <c r="G19" i="5" l="1"/>
  <c r="G36" i="5" s="1"/>
  <c r="G36" i="4" l="1"/>
  <c r="G36" i="2" l="1"/>
  <c r="G36" i="3" l="1"/>
  <c r="G36" i="1" l="1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l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9" i="3" l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9" i="4" s="1"/>
  <c r="H10" i="4" l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9" i="5" l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l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9" i="8" s="1"/>
  <c r="H10" i="8" l="1"/>
  <c r="H11" i="8" s="1"/>
  <c r="H12" i="8" l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9" i="9" s="1"/>
  <c r="H10" i="9" s="1"/>
  <c r="H11" i="9" l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9" i="12" s="1"/>
  <c r="H10" i="12" l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</calcChain>
</file>

<file path=xl/sharedStrings.xml><?xml version="1.0" encoding="utf-8"?>
<sst xmlns="http://schemas.openxmlformats.org/spreadsheetml/2006/main" count="959" uniqueCount="382">
  <si>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</si>
  <si>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</si>
  <si>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</si>
  <si>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</si>
  <si>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</si>
  <si>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</si>
  <si>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</si>
  <si>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</si>
  <si>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</si>
  <si>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</si>
  <si>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</si>
  <si>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</si>
  <si>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</si>
  <si>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</si>
  <si>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</si>
  <si>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</si>
  <si>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</si>
  <si>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</si>
  <si>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</si>
  <si>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PETTY CASH STATEMENT AS AT 31/1/2019 [CLAIMS FROM 01/1-31/1/2019]</t>
  </si>
  <si>
    <t>PC2019/001</t>
  </si>
  <si>
    <t>Troubleshoot due to power trip</t>
  </si>
  <si>
    <t xml:space="preserve">SL Electrical </t>
  </si>
  <si>
    <t>PC2019/002</t>
  </si>
  <si>
    <t>PC2019/003</t>
  </si>
  <si>
    <t>PC2019/004</t>
  </si>
  <si>
    <t>PC2019/005</t>
  </si>
  <si>
    <t>PC2019/006</t>
  </si>
  <si>
    <t>PC2019/007</t>
  </si>
  <si>
    <t>PC2019/008</t>
  </si>
  <si>
    <t>PC2019/009</t>
  </si>
  <si>
    <t>PC2019/010</t>
  </si>
  <si>
    <t>PC2019/011</t>
  </si>
  <si>
    <t>PC2019/012</t>
  </si>
  <si>
    <t>PC2019/013</t>
  </si>
  <si>
    <t>PC2019/014</t>
  </si>
  <si>
    <t>PC2019/015</t>
  </si>
  <si>
    <t>PC2019/016</t>
  </si>
  <si>
    <t>PC2019/017</t>
  </si>
  <si>
    <t>PC2019/018</t>
  </si>
  <si>
    <t>PC2019/019</t>
  </si>
  <si>
    <t>PC2019/020</t>
  </si>
  <si>
    <t>PC2019/021</t>
  </si>
  <si>
    <t>Courier of docs to KL</t>
  </si>
  <si>
    <t>Noor Ramlee</t>
  </si>
  <si>
    <t>Cheque For Newbase Media</t>
  </si>
  <si>
    <t>Taxi fare from L.pantai to Airport</t>
  </si>
  <si>
    <t>To collect company car</t>
  </si>
  <si>
    <t>Petrol refill for temp. car</t>
  </si>
  <si>
    <t>For Temp. Car</t>
  </si>
  <si>
    <t>Taxi fare from QBM to L.pantai</t>
  </si>
  <si>
    <t>To collect motor at beach street</t>
  </si>
  <si>
    <t>Purchase of keyboard</t>
  </si>
  <si>
    <t xml:space="preserve">Darren </t>
  </si>
  <si>
    <t>Purchase of disposable cutlery</t>
  </si>
  <si>
    <t>Purchase of paper cups</t>
  </si>
  <si>
    <t>Gaya</t>
  </si>
  <si>
    <t>For TIC</t>
  </si>
  <si>
    <t>Purchase of Vehicle Log Book</t>
  </si>
  <si>
    <t>Hooi Leng</t>
  </si>
  <si>
    <t>Purchase of spray mounting board</t>
  </si>
  <si>
    <t>Jean Leong</t>
  </si>
  <si>
    <t>Purchase of plastic comb &amp; A4 pepr</t>
  </si>
  <si>
    <t>Purchase of refreshment for BOD</t>
  </si>
  <si>
    <t>Khalish Junior Ent</t>
  </si>
  <si>
    <t>For BOD on 24/1/2019</t>
  </si>
  <si>
    <t>Purchase of stamp for office use</t>
  </si>
  <si>
    <t>PC2019/022</t>
  </si>
  <si>
    <t>Purchase of printer cartridge</t>
  </si>
  <si>
    <t>For TIC use</t>
  </si>
  <si>
    <t>Repair of TIC chair</t>
  </si>
  <si>
    <t>Purchase of A4 paper</t>
  </si>
  <si>
    <t>JV19/02/01</t>
  </si>
  <si>
    <t>JV19/01/01</t>
  </si>
  <si>
    <t>JV19/01/02</t>
  </si>
  <si>
    <t>PC2019/023</t>
  </si>
  <si>
    <t>PC2019/024</t>
  </si>
  <si>
    <t>PC2019/025</t>
  </si>
  <si>
    <t>PC2019/026</t>
  </si>
  <si>
    <t>PC2019/027</t>
  </si>
  <si>
    <t>PC2019/028</t>
  </si>
  <si>
    <t>PC2019/029</t>
  </si>
  <si>
    <t>PC2019/030</t>
  </si>
  <si>
    <t>PC2019/031</t>
  </si>
  <si>
    <t>PC2019/032</t>
  </si>
  <si>
    <t>PC2019/033</t>
  </si>
  <si>
    <t>PC2019/034</t>
  </si>
  <si>
    <t>PC2019/035</t>
  </si>
  <si>
    <t>PC2019/036</t>
  </si>
  <si>
    <t>Security Pass to Penang Port</t>
  </si>
  <si>
    <t>Affa</t>
  </si>
  <si>
    <t>For Penang Port</t>
  </si>
  <si>
    <t>Sending of brochures to UK</t>
  </si>
  <si>
    <t>For Tourist</t>
  </si>
  <si>
    <t>Purchase of mineral water</t>
  </si>
  <si>
    <t>For meeting use</t>
  </si>
  <si>
    <t>Purchase of Car Mat</t>
  </si>
  <si>
    <t>Ramlee</t>
  </si>
  <si>
    <t>For PNT 6863</t>
  </si>
  <si>
    <t xml:space="preserve">Petrol Refill </t>
  </si>
  <si>
    <t xml:space="preserve">Purchase of Ribbon </t>
  </si>
  <si>
    <t>For Peranakan Tiles</t>
  </si>
  <si>
    <t>Sending of letter</t>
  </si>
  <si>
    <t>For Hotel Fee Meeting Notice</t>
  </si>
  <si>
    <t xml:space="preserve">Purchase USB Cable </t>
  </si>
  <si>
    <t>For Sony Voice Recorder</t>
  </si>
  <si>
    <t>Rubber stamp made to order</t>
  </si>
  <si>
    <t>PETTY CASH STATEMENT AS AT 28/2/2019 [CLAIMS FROM 01/2-28/2/2019]</t>
  </si>
  <si>
    <t>PETTY CASH STATEMENT AS AT 31/3/2019 [CLAIMS FROM 01/3-31/3/2019]</t>
  </si>
  <si>
    <t>JV19/03/01</t>
  </si>
  <si>
    <t>Purchase of Jumbo Toilet Roll</t>
  </si>
  <si>
    <t>Rubber stamo made to order</t>
  </si>
  <si>
    <t>PC2019/037</t>
  </si>
  <si>
    <t>PC2019/038</t>
  </si>
  <si>
    <t>PC2019/039</t>
  </si>
  <si>
    <t>PC2019/040</t>
  </si>
  <si>
    <t>PC2019/041</t>
  </si>
  <si>
    <t>PC2019/042</t>
  </si>
  <si>
    <t>PC2019/043</t>
  </si>
  <si>
    <t>PC2019/044</t>
  </si>
  <si>
    <t>PC2019/045</t>
  </si>
  <si>
    <t>PC2019/046</t>
  </si>
  <si>
    <t>PC2019/047</t>
  </si>
  <si>
    <t xml:space="preserve">Taxi Fare </t>
  </si>
  <si>
    <t>From L.Pantai to Airport</t>
  </si>
  <si>
    <t>From L.Pantai to Airport on 21/2</t>
  </si>
  <si>
    <t xml:space="preserve">Postage </t>
  </si>
  <si>
    <t xml:space="preserve">Yani </t>
  </si>
  <si>
    <t>For Travel 360 magazine</t>
  </si>
  <si>
    <t>Postage (COD)</t>
  </si>
  <si>
    <t>Purchase of light bulb</t>
  </si>
  <si>
    <t>Sending docs to Ooi &amp; Associates</t>
  </si>
  <si>
    <t>PETTY CASH STATEMENT AS AT 30/4/2019 [CLAIMS FROM 01/4-30/4/2019]</t>
  </si>
  <si>
    <t>Refreshment</t>
  </si>
  <si>
    <t>For BOD Meeting 28/2/19</t>
  </si>
  <si>
    <t>JV19/03/02</t>
  </si>
  <si>
    <t>JV19/04/01</t>
  </si>
  <si>
    <t>PC2019/048</t>
  </si>
  <si>
    <t>Purchase of ink cartridge</t>
  </si>
  <si>
    <t>PC2019/049</t>
  </si>
  <si>
    <t>PC2019/050</t>
  </si>
  <si>
    <t>PC2019/051</t>
  </si>
  <si>
    <t>PC2019/052</t>
  </si>
  <si>
    <t>PC2019/053</t>
  </si>
  <si>
    <t>PC2019/054</t>
  </si>
  <si>
    <t>PC2019/055</t>
  </si>
  <si>
    <t>PC2019/056</t>
  </si>
  <si>
    <t>PC2019/057</t>
  </si>
  <si>
    <t>Petrol refill</t>
  </si>
  <si>
    <t>Purchase of pen</t>
  </si>
  <si>
    <t>Sending of brochures</t>
  </si>
  <si>
    <t>To Australia</t>
  </si>
  <si>
    <t>Repair of TIC switch</t>
  </si>
  <si>
    <t>Purchase of Stationery</t>
  </si>
  <si>
    <t>Courier of tshirt - Dato Seri Aru</t>
  </si>
  <si>
    <t>JV19/05/01</t>
  </si>
  <si>
    <t>PETTY CASH STATEMENT AS AT 31/5/2019 [CLAIMS FROM 01/5-31/5/2019]</t>
  </si>
  <si>
    <t>PC2019/058</t>
  </si>
  <si>
    <t>PC2019/059</t>
  </si>
  <si>
    <t>PC2019/060</t>
  </si>
  <si>
    <t>PC2019/061</t>
  </si>
  <si>
    <t>PC2019/062</t>
  </si>
  <si>
    <t>PC2019/063</t>
  </si>
  <si>
    <t>PC2019/064</t>
  </si>
  <si>
    <t>PC2019/065</t>
  </si>
  <si>
    <t>PC2019/066</t>
  </si>
  <si>
    <t>PC2019/067</t>
  </si>
  <si>
    <t>PC2019/068</t>
  </si>
  <si>
    <t>PC2019/069</t>
  </si>
  <si>
    <t>PC2019/070</t>
  </si>
  <si>
    <t>PC2019/071</t>
  </si>
  <si>
    <t>PC2019/072</t>
  </si>
  <si>
    <t>Purchase of Air Freshener</t>
  </si>
  <si>
    <t>PC2019/073</t>
  </si>
  <si>
    <t>PC2019/074</t>
  </si>
  <si>
    <t>PC2019/075</t>
  </si>
  <si>
    <t>Car wash &amp; Vacuum</t>
  </si>
  <si>
    <t>Purchase of Tissue</t>
  </si>
  <si>
    <t>Purchse of MBPP Parking Coupon</t>
  </si>
  <si>
    <t>Duplicate key &amp; office remote</t>
  </si>
  <si>
    <t>On 31/3 &amp; 14/5/2019</t>
  </si>
  <si>
    <t>Purchase of light bulbs</t>
  </si>
  <si>
    <t xml:space="preserve">Purchase of paper </t>
  </si>
  <si>
    <t>JiShen</t>
  </si>
  <si>
    <t>For Souvenirs</t>
  </si>
  <si>
    <t>JV19/05/02</t>
  </si>
  <si>
    <t xml:space="preserve">Sending of brochure </t>
  </si>
  <si>
    <t>Tourists from Sg &amp; Germany</t>
  </si>
  <si>
    <t>Replace &amp; install electrical switch</t>
  </si>
  <si>
    <t>PETTY CASH STATEMENT AS AT 30/6/2019 [CLAIMS FROM 01/6-30/6/2019]</t>
  </si>
  <si>
    <t>JV19/06/01</t>
  </si>
  <si>
    <t>PC2019/076</t>
  </si>
  <si>
    <t>PC2019/077</t>
  </si>
  <si>
    <t>PC2019/078</t>
  </si>
  <si>
    <t>PC2019/079</t>
  </si>
  <si>
    <t>PC2019/080</t>
  </si>
  <si>
    <t>PC2019/081</t>
  </si>
  <si>
    <t>PC2019/082</t>
  </si>
  <si>
    <t>PC2019/083</t>
  </si>
  <si>
    <t>PC2019/084</t>
  </si>
  <si>
    <t>PC2019/085</t>
  </si>
  <si>
    <t>PC2019/086</t>
  </si>
  <si>
    <t>PC2019/087</t>
  </si>
  <si>
    <t>PC2019/088</t>
  </si>
  <si>
    <t>PC2019/089</t>
  </si>
  <si>
    <t>PC2019/090</t>
  </si>
  <si>
    <t>PC2019/091</t>
  </si>
  <si>
    <t>PC2019/092</t>
  </si>
  <si>
    <t>PC2019/093</t>
  </si>
  <si>
    <t>PC2019/094</t>
  </si>
  <si>
    <t>PC2019/095</t>
  </si>
  <si>
    <t>PC2019/096</t>
  </si>
  <si>
    <t>Purchase of toilet rolls</t>
  </si>
  <si>
    <t xml:space="preserve">JJHD Limited </t>
  </si>
  <si>
    <t>Purchase of coffee powder</t>
  </si>
  <si>
    <t>Purchase of binder clips</t>
  </si>
  <si>
    <t>Car wash &amp; vacuum</t>
  </si>
  <si>
    <t>Purchase of cards</t>
  </si>
  <si>
    <t>For souvenirs (Tiles)</t>
  </si>
  <si>
    <t xml:space="preserve">Purchase of stamps </t>
  </si>
  <si>
    <t>Purchase of pars for company car</t>
  </si>
  <si>
    <t>Purchase of battery</t>
  </si>
  <si>
    <t>For Remote Control</t>
  </si>
  <si>
    <t>JV19/06/02</t>
  </si>
  <si>
    <t>Nor</t>
  </si>
  <si>
    <t>Filing fees for Audited Accounts</t>
  </si>
  <si>
    <t>PDC</t>
  </si>
  <si>
    <t>Courier of T-shirt to Dato Aru</t>
  </si>
  <si>
    <t>To repair the frame (souvenirs)</t>
  </si>
  <si>
    <t>For peranakan tiles souvenirs</t>
  </si>
  <si>
    <t xml:space="preserve">Purchase of arcyl colour &amp; colour palatte </t>
  </si>
  <si>
    <t>Jean</t>
  </si>
  <si>
    <t>For launching of EPY</t>
  </si>
  <si>
    <t>PC2019/097</t>
  </si>
  <si>
    <t>Commissioner for Oaths Stamping</t>
  </si>
  <si>
    <t>For Audited Account YE 2018</t>
  </si>
  <si>
    <t>PETTY CASH STATEMENT AS AT 31/7/2019 [CLAIMS FROM 01/7-31/7/2019]</t>
  </si>
  <si>
    <t>JV19/07/01</t>
  </si>
  <si>
    <t>Purchase of table cloth</t>
  </si>
  <si>
    <t>To duplicate keys</t>
  </si>
  <si>
    <t>For TIC cabinet</t>
  </si>
  <si>
    <t>PC2019/098</t>
  </si>
  <si>
    <t>PC2019/099</t>
  </si>
  <si>
    <t>PC2019/100</t>
  </si>
  <si>
    <t>PC2019/101</t>
  </si>
  <si>
    <t>PC2019/102</t>
  </si>
  <si>
    <t>PC2019/103</t>
  </si>
  <si>
    <t>PC2019/104</t>
  </si>
  <si>
    <t>PC2019/105</t>
  </si>
  <si>
    <t>PC2019/106</t>
  </si>
  <si>
    <t>PC2019/107</t>
  </si>
  <si>
    <t>PC2019/108</t>
  </si>
  <si>
    <t>PC2019/109</t>
  </si>
  <si>
    <t>PC2019/110</t>
  </si>
  <si>
    <t>Duplicate keys</t>
  </si>
  <si>
    <t>Toilet &amp; Airport brochure rack</t>
  </si>
  <si>
    <t>Purchase of rat pesticide</t>
  </si>
  <si>
    <t>Purchase of ink film</t>
  </si>
  <si>
    <t>For Fax Machine</t>
  </si>
  <si>
    <t>PETTY CASH STATEMENT AS AT 31/8/2019 [CLAIMS FROM 01/8-31/8/2019]</t>
  </si>
  <si>
    <t>JV19/07/02</t>
  </si>
  <si>
    <t>JV19/08/01</t>
  </si>
  <si>
    <t>Tan Jishen</t>
  </si>
  <si>
    <t>Purchase of paper</t>
  </si>
  <si>
    <t>For Frame (Souvenirs)</t>
  </si>
  <si>
    <t>PC2019/111</t>
  </si>
  <si>
    <t>PC2019/112</t>
  </si>
  <si>
    <t>PC2019/113</t>
  </si>
  <si>
    <t>PC2019/114</t>
  </si>
  <si>
    <t>PC2019/115</t>
  </si>
  <si>
    <t>PC2019/116</t>
  </si>
  <si>
    <t>PC2019/117</t>
  </si>
  <si>
    <t>PC2019/118</t>
  </si>
  <si>
    <t>PC2019/119</t>
  </si>
  <si>
    <t>PC2019/120</t>
  </si>
  <si>
    <t>PC2019/121</t>
  </si>
  <si>
    <t>Azfaylza</t>
  </si>
  <si>
    <t>For Affa &amp; OCY</t>
  </si>
  <si>
    <t>Photo for Indonesia Visa Application</t>
  </si>
  <si>
    <t>Sending of docs to LHDN</t>
  </si>
  <si>
    <t>For WHT (SOZO)</t>
  </si>
  <si>
    <t>To change lock in TIC</t>
  </si>
  <si>
    <t>Purchase of stamps</t>
  </si>
  <si>
    <t>For PGT &amp; TIC</t>
  </si>
  <si>
    <t>JV19/08/02</t>
  </si>
  <si>
    <t>Sending of docs to KL</t>
  </si>
  <si>
    <t>For Elite Asia</t>
  </si>
  <si>
    <t>Wheel alignment &amp; balancing</t>
  </si>
  <si>
    <t>PETTY CASH STATEMENT AS AT 30/9/2019 [CLAIMS FROM 01/9-30/9/2019]</t>
  </si>
  <si>
    <t>JV19/09/01</t>
  </si>
  <si>
    <t>PC2019/122</t>
  </si>
  <si>
    <t>PC2019/123</t>
  </si>
  <si>
    <t>PC2019/124</t>
  </si>
  <si>
    <t>PC2019/125</t>
  </si>
  <si>
    <t>PC2019/126</t>
  </si>
  <si>
    <t>PC2019/127</t>
  </si>
  <si>
    <t xml:space="preserve">Purchase of cartridge </t>
  </si>
  <si>
    <t>PC2019/128</t>
  </si>
  <si>
    <t>PC2019/129</t>
  </si>
  <si>
    <t>PC2019/130</t>
  </si>
  <si>
    <t>PC2019/131</t>
  </si>
  <si>
    <t>PC2019/132</t>
  </si>
  <si>
    <t>PC2019/133</t>
  </si>
  <si>
    <t>PC2019/134</t>
  </si>
  <si>
    <t>Car Wash (4/9, 10/9 &amp; 18/9)</t>
  </si>
  <si>
    <t>Car Wash (2/9)</t>
  </si>
  <si>
    <t>Customised frame</t>
  </si>
  <si>
    <t>For Ms Sawarn's farewell</t>
  </si>
  <si>
    <t>Sending of brochure to Tourist</t>
  </si>
  <si>
    <t>For Tourist in USA</t>
  </si>
  <si>
    <t>Filing Fee</t>
  </si>
  <si>
    <t>For Annual Return</t>
  </si>
  <si>
    <t>PETTY CASH STATEMENT AS AT 31/10/2019 [CLAIMS FROM 01/10-31/10/2019]</t>
  </si>
  <si>
    <t>JV19/10/01</t>
  </si>
  <si>
    <t>JV19/09/012</t>
  </si>
  <si>
    <t>PC2019/135</t>
  </si>
  <si>
    <t>Purchase of 3 layer mask</t>
  </si>
  <si>
    <t>PC2019/136</t>
  </si>
  <si>
    <t>PC2019/137</t>
  </si>
  <si>
    <t>PC2019/138</t>
  </si>
  <si>
    <t>PC2019/139</t>
  </si>
  <si>
    <t>PC2019/140</t>
  </si>
  <si>
    <t>PC2019/141</t>
  </si>
  <si>
    <t>PC2019/142</t>
  </si>
  <si>
    <t>PC2019/143</t>
  </si>
  <si>
    <t>PC2019/144</t>
  </si>
  <si>
    <t>Refreshement for Special BOD</t>
  </si>
  <si>
    <t>Khelish Junior Ent</t>
  </si>
  <si>
    <t>For BOD</t>
  </si>
  <si>
    <t>Purchase of Toilet Roll</t>
  </si>
  <si>
    <t>To Tourist (Australia)</t>
  </si>
  <si>
    <t>Troubleshooting &amp; checking electricity</t>
  </si>
  <si>
    <t>SL Electrical</t>
  </si>
  <si>
    <t>Purchase of despatch log book &amp; rubber band</t>
  </si>
  <si>
    <t>JV19/10/02</t>
  </si>
  <si>
    <t>PETTY CASH STATEMENT AS AT 30/11/2019 [CLAIMS FROM 01/11-30/11/2019]</t>
  </si>
  <si>
    <t>PC2019/145</t>
  </si>
  <si>
    <t>PC2019/146</t>
  </si>
  <si>
    <t>PC2019/147</t>
  </si>
  <si>
    <t>PC2019/148</t>
  </si>
  <si>
    <t>PC2019/149</t>
  </si>
  <si>
    <t>PC2019/150</t>
  </si>
  <si>
    <t>PC2019/151</t>
  </si>
  <si>
    <t>PC2019/152</t>
  </si>
  <si>
    <t>PC2019/153</t>
  </si>
  <si>
    <t>PC2019/154</t>
  </si>
  <si>
    <t>Purchase of budget commentary booklet 2020</t>
  </si>
  <si>
    <t>For office use</t>
  </si>
  <si>
    <t>Purchase of plastic binding comb</t>
  </si>
  <si>
    <t>Refreshment for BOD meeting</t>
  </si>
  <si>
    <t>For BOD Meeting No.5/2019</t>
  </si>
  <si>
    <t>Purchase of brown envelope</t>
  </si>
  <si>
    <t xml:space="preserve">Courier of BOD report </t>
  </si>
  <si>
    <t>To Dato' Seri Arunasalam</t>
  </si>
  <si>
    <t>Sending of documents to LHDN</t>
  </si>
  <si>
    <t>Withholding Tax - Sozo</t>
  </si>
  <si>
    <t>PETTY CASH STATEMENT AS AT 31/12/2019 [CLAIMS FROM 01/12-31/12/2019]</t>
  </si>
  <si>
    <t>JV19/12/01</t>
  </si>
  <si>
    <t>Courier of T-shirt to BOD</t>
  </si>
  <si>
    <t>PSFF T-shirt to Dato' Seri Arunasalam</t>
  </si>
  <si>
    <t>Sending of Hotel Fee Meeting Notice</t>
  </si>
  <si>
    <t>Hotel Fee Meeting Notice No.3/2019</t>
  </si>
  <si>
    <t>PC2019/155</t>
  </si>
  <si>
    <t>PC2019/156</t>
  </si>
  <si>
    <t>PC2019/157</t>
  </si>
  <si>
    <t>PC2019/158</t>
  </si>
  <si>
    <t>PC2019/159</t>
  </si>
  <si>
    <t>PC2019/160</t>
  </si>
  <si>
    <t>PC2019/161</t>
  </si>
  <si>
    <t>PC2019/162</t>
  </si>
  <si>
    <t>PC2019/163</t>
  </si>
  <si>
    <t>PC2019/164</t>
  </si>
  <si>
    <t>PC2019/165</t>
  </si>
  <si>
    <t>Sending of HAB letter</t>
  </si>
  <si>
    <t>To SPS &amp; Putrajaya</t>
  </si>
  <si>
    <t>Car wash for PNT6863</t>
  </si>
  <si>
    <t>On 29/11 &amp; 4/12/2019</t>
  </si>
  <si>
    <t>Sending of brochure to tourist</t>
  </si>
  <si>
    <t>to Singapore</t>
  </si>
  <si>
    <t>Supply &amp; repair TIC A/C double pole switch &amp; repair telephone socket</t>
  </si>
  <si>
    <t>Purchase of A4 Card</t>
  </si>
  <si>
    <t>Car wash &amp; vacuum for PNT6863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</si>
</sst>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43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1" xfId="0" quotePrefix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/>
    </xf>
    <xf numFmtId="43" fontId="1" fillId="0" borderId="0" xfId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8"/>
      <sheetName val="Feb'18"/>
      <sheetName val="Mar'18"/>
      <sheetName val="Apr'18"/>
      <sheetName val="May'18"/>
      <sheetName val="June'18"/>
      <sheetName val="July'18"/>
      <sheetName val="Aug'18"/>
      <sheetName val="Sept'18"/>
      <sheetName val="Oct'18"/>
      <sheetName val="Nov'18"/>
      <sheetName val="Dec'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4">
          <cell r="H24">
            <v>34.250000000000412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7898-FE5D-4300-83E1-46EC5DFD9638}">
  <sheetPr codeName="Sheet1">
    <pageSetUpPr fitToPage="1"/>
  </sheetPr>
  <dimension ref="A1:K50"/>
  <sheetViews>
    <sheetView topLeftCell="A7" workbookViewId="0">
      <selection activeCell="G28" sqref="G28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19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'[1]Dec''18'!$H$24</f>
        <v>34.250000000000412</v>
      </c>
      <c r="I9" s="7"/>
    </row>
    <row r="10" spans="1:11" s="10" customFormat="1" ht="18" customHeight="1" x14ac:dyDescent="0.25">
      <c r="A10" s="6">
        <v>43800</v>
      </c>
      <c r="B10" s="6" t="s">
        <v>73</v>
      </c>
      <c r="C10" s="7" t="s">
        <v>14</v>
      </c>
      <c r="D10" s="8" t="s">
        <v>15</v>
      </c>
      <c r="E10" s="11" t="s">
        <v>16</v>
      </c>
      <c r="F10" s="9">
        <v>465.75</v>
      </c>
      <c r="G10" s="9"/>
      <c r="H10" s="9">
        <f>H9+F10-G10</f>
        <v>500.0000000000004</v>
      </c>
      <c r="I10" s="7"/>
    </row>
    <row r="11" spans="1:11" s="10" customFormat="1" ht="17.25" customHeight="1" x14ac:dyDescent="0.25">
      <c r="A11" s="6">
        <v>43467</v>
      </c>
      <c r="B11" s="6" t="s">
        <v>20</v>
      </c>
      <c r="C11" s="7" t="s">
        <v>21</v>
      </c>
      <c r="D11" s="8" t="s">
        <v>22</v>
      </c>
      <c r="E11" s="11" t="s">
        <v>16</v>
      </c>
      <c r="F11" s="9"/>
      <c r="G11" s="9">
        <v>130</v>
      </c>
      <c r="H11" s="9">
        <f t="shared" ref="H11:H33" si="0">H10+F11-G11</f>
        <v>370.0000000000004</v>
      </c>
      <c r="I11" s="7"/>
      <c r="K11" s="12"/>
    </row>
    <row r="12" spans="1:11" s="10" customFormat="1" ht="18" customHeight="1" x14ac:dyDescent="0.25">
      <c r="A12" s="6">
        <v>43472</v>
      </c>
      <c r="B12" s="6" t="s">
        <v>23</v>
      </c>
      <c r="C12" s="7" t="s">
        <v>43</v>
      </c>
      <c r="D12" s="8" t="s">
        <v>44</v>
      </c>
      <c r="E12" s="11" t="s">
        <v>45</v>
      </c>
      <c r="F12" s="9"/>
      <c r="G12" s="9">
        <v>7.15</v>
      </c>
      <c r="H12" s="9">
        <f t="shared" si="0"/>
        <v>362.85000000000042</v>
      </c>
      <c r="I12" s="7"/>
      <c r="K12" s="12"/>
    </row>
    <row r="13" spans="1:11" s="10" customFormat="1" ht="18.75" customHeight="1" x14ac:dyDescent="0.25">
      <c r="A13" s="6">
        <v>43476</v>
      </c>
      <c r="B13" s="6" t="s">
        <v>24</v>
      </c>
      <c r="C13" s="11" t="s">
        <v>46</v>
      </c>
      <c r="D13" s="8" t="s">
        <v>44</v>
      </c>
      <c r="E13" s="11" t="s">
        <v>47</v>
      </c>
      <c r="F13" s="9"/>
      <c r="G13" s="9">
        <v>40</v>
      </c>
      <c r="H13" s="9">
        <f t="shared" si="0"/>
        <v>322.85000000000042</v>
      </c>
      <c r="I13" s="7"/>
      <c r="K13" s="12"/>
    </row>
    <row r="14" spans="1:11" s="10" customFormat="1" ht="17.25" customHeight="1" x14ac:dyDescent="0.25">
      <c r="A14" s="6">
        <v>43476</v>
      </c>
      <c r="B14" s="6" t="s">
        <v>25</v>
      </c>
      <c r="C14" s="7" t="s">
        <v>48</v>
      </c>
      <c r="D14" s="8" t="s">
        <v>44</v>
      </c>
      <c r="E14" s="11" t="s">
        <v>49</v>
      </c>
      <c r="F14" s="9"/>
      <c r="G14" s="9">
        <v>50</v>
      </c>
      <c r="H14" s="9">
        <f t="shared" si="0"/>
        <v>272.85000000000042</v>
      </c>
      <c r="I14" s="7"/>
      <c r="K14" s="12"/>
    </row>
    <row r="15" spans="1:11" s="10" customFormat="1" ht="17.25" customHeight="1" x14ac:dyDescent="0.25">
      <c r="A15" s="6">
        <v>43476</v>
      </c>
      <c r="B15" s="6" t="s">
        <v>26</v>
      </c>
      <c r="C15" s="7" t="s">
        <v>50</v>
      </c>
      <c r="D15" s="8" t="s">
        <v>44</v>
      </c>
      <c r="E15" s="11" t="s">
        <v>51</v>
      </c>
      <c r="F15" s="9"/>
      <c r="G15" s="9">
        <v>25</v>
      </c>
      <c r="H15" s="9">
        <f t="shared" si="0"/>
        <v>247.85000000000042</v>
      </c>
      <c r="I15" s="7"/>
      <c r="K15" s="12"/>
    </row>
    <row r="16" spans="1:11" s="10" customFormat="1" ht="17.25" customHeight="1" x14ac:dyDescent="0.25">
      <c r="A16" s="6">
        <v>43479</v>
      </c>
      <c r="B16" s="6" t="s">
        <v>27</v>
      </c>
      <c r="C16" s="7" t="s">
        <v>52</v>
      </c>
      <c r="D16" s="8" t="s">
        <v>53</v>
      </c>
      <c r="E16" s="11" t="s">
        <v>16</v>
      </c>
      <c r="F16" s="9"/>
      <c r="G16" s="9">
        <v>78</v>
      </c>
      <c r="H16" s="9">
        <f t="shared" si="0"/>
        <v>169.85000000000042</v>
      </c>
      <c r="I16" s="7"/>
      <c r="K16" s="12"/>
    </row>
    <row r="17" spans="1:11" s="10" customFormat="1" ht="17.25" customHeight="1" x14ac:dyDescent="0.25">
      <c r="A17" s="6">
        <v>43479</v>
      </c>
      <c r="B17" s="6" t="s">
        <v>28</v>
      </c>
      <c r="C17" s="7" t="s">
        <v>54</v>
      </c>
      <c r="D17" s="8" t="s">
        <v>44</v>
      </c>
      <c r="E17" s="11" t="s">
        <v>16</v>
      </c>
      <c r="F17" s="9"/>
      <c r="G17" s="9">
        <v>14.1</v>
      </c>
      <c r="H17" s="9">
        <f t="shared" si="0"/>
        <v>155.75000000000043</v>
      </c>
      <c r="I17" s="7"/>
      <c r="K17" s="12"/>
    </row>
    <row r="18" spans="1:11" s="10" customFormat="1" ht="18.75" customHeight="1" x14ac:dyDescent="0.25">
      <c r="A18" s="6">
        <v>43479</v>
      </c>
      <c r="B18" s="6" t="s">
        <v>29</v>
      </c>
      <c r="C18" s="7" t="s">
        <v>48</v>
      </c>
      <c r="D18" s="8" t="s">
        <v>44</v>
      </c>
      <c r="E18" s="11" t="s">
        <v>49</v>
      </c>
      <c r="F18" s="9"/>
      <c r="G18" s="9">
        <v>50</v>
      </c>
      <c r="H18" s="9">
        <f t="shared" si="0"/>
        <v>105.75000000000043</v>
      </c>
      <c r="I18" s="7"/>
      <c r="K18" s="12"/>
    </row>
    <row r="19" spans="1:11" s="10" customFormat="1" ht="17.25" customHeight="1" x14ac:dyDescent="0.25">
      <c r="A19" s="6">
        <v>43481</v>
      </c>
      <c r="B19" s="6" t="s">
        <v>30</v>
      </c>
      <c r="C19" s="7" t="s">
        <v>46</v>
      </c>
      <c r="D19" s="8" t="s">
        <v>44</v>
      </c>
      <c r="E19" s="11" t="s">
        <v>47</v>
      </c>
      <c r="F19" s="9"/>
      <c r="G19" s="9">
        <v>37</v>
      </c>
      <c r="H19" s="9">
        <f t="shared" si="0"/>
        <v>68.750000000000426</v>
      </c>
      <c r="I19" s="7"/>
    </row>
    <row r="20" spans="1:11" s="10" customFormat="1" ht="18.75" customHeight="1" x14ac:dyDescent="0.25">
      <c r="A20" s="6">
        <v>43483</v>
      </c>
      <c r="B20" s="6" t="s">
        <v>31</v>
      </c>
      <c r="C20" s="7" t="s">
        <v>55</v>
      </c>
      <c r="D20" s="8" t="s">
        <v>56</v>
      </c>
      <c r="E20" s="11" t="s">
        <v>57</v>
      </c>
      <c r="F20" s="9"/>
      <c r="G20" s="9">
        <v>48</v>
      </c>
      <c r="H20" s="9">
        <f t="shared" si="0"/>
        <v>20.750000000000426</v>
      </c>
      <c r="I20" s="7"/>
    </row>
    <row r="21" spans="1:11" s="10" customFormat="1" ht="18" customHeight="1" x14ac:dyDescent="0.25">
      <c r="A21" s="6">
        <v>43482</v>
      </c>
      <c r="B21" s="6" t="s">
        <v>32</v>
      </c>
      <c r="C21" s="7" t="s">
        <v>58</v>
      </c>
      <c r="D21" s="8" t="s">
        <v>59</v>
      </c>
      <c r="E21" s="11" t="s">
        <v>16</v>
      </c>
      <c r="F21" s="9"/>
      <c r="G21" s="9">
        <v>12</v>
      </c>
      <c r="H21" s="9">
        <f t="shared" si="0"/>
        <v>8.7500000000004263</v>
      </c>
      <c r="I21" s="7"/>
    </row>
    <row r="22" spans="1:11" s="10" customFormat="1" ht="16.5" customHeight="1" x14ac:dyDescent="0.25">
      <c r="A22" s="6">
        <v>43483</v>
      </c>
      <c r="B22" s="6" t="s">
        <v>74</v>
      </c>
      <c r="C22" s="7" t="s">
        <v>14</v>
      </c>
      <c r="D22" s="8" t="s">
        <v>15</v>
      </c>
      <c r="E22" s="11" t="s">
        <v>16</v>
      </c>
      <c r="F22" s="9">
        <v>479.25</v>
      </c>
      <c r="G22" s="9"/>
      <c r="H22" s="9">
        <f t="shared" si="0"/>
        <v>488.00000000000045</v>
      </c>
      <c r="I22" s="7"/>
    </row>
    <row r="23" spans="1:11" s="10" customFormat="1" ht="17.25" customHeight="1" x14ac:dyDescent="0.25">
      <c r="A23" s="6">
        <v>43486</v>
      </c>
      <c r="B23" s="6" t="s">
        <v>33</v>
      </c>
      <c r="C23" s="7" t="s">
        <v>48</v>
      </c>
      <c r="D23" s="8" t="s">
        <v>44</v>
      </c>
      <c r="E23" s="11" t="s">
        <v>49</v>
      </c>
      <c r="F23" s="9"/>
      <c r="G23" s="9">
        <v>50</v>
      </c>
      <c r="H23" s="9">
        <f t="shared" si="0"/>
        <v>438.00000000000045</v>
      </c>
      <c r="I23" s="7"/>
    </row>
    <row r="24" spans="1:11" s="10" customFormat="1" ht="17.25" customHeight="1" x14ac:dyDescent="0.25">
      <c r="A24" s="6">
        <v>43486</v>
      </c>
      <c r="B24" s="6" t="s">
        <v>34</v>
      </c>
      <c r="C24" s="7" t="s">
        <v>60</v>
      </c>
      <c r="D24" s="8" t="s">
        <v>61</v>
      </c>
      <c r="E24" s="11" t="s">
        <v>16</v>
      </c>
      <c r="F24" s="9"/>
      <c r="G24" s="9">
        <v>36</v>
      </c>
      <c r="H24" s="9">
        <f t="shared" si="0"/>
        <v>402.00000000000045</v>
      </c>
      <c r="I24" s="7"/>
    </row>
    <row r="25" spans="1:11" s="10" customFormat="1" ht="18.75" customHeight="1" x14ac:dyDescent="0.25">
      <c r="A25" s="6">
        <v>43487</v>
      </c>
      <c r="B25" s="6" t="s">
        <v>35</v>
      </c>
      <c r="C25" s="7" t="s">
        <v>62</v>
      </c>
      <c r="D25" s="8" t="s">
        <v>59</v>
      </c>
      <c r="E25" s="11" t="s">
        <v>16</v>
      </c>
      <c r="F25" s="9"/>
      <c r="G25" s="9">
        <v>30.3</v>
      </c>
      <c r="H25" s="9">
        <f t="shared" si="0"/>
        <v>371.70000000000044</v>
      </c>
      <c r="I25" s="7"/>
    </row>
    <row r="26" spans="1:11" s="10" customFormat="1" ht="18.75" customHeight="1" x14ac:dyDescent="0.25">
      <c r="A26" s="6">
        <v>43488</v>
      </c>
      <c r="B26" s="6" t="s">
        <v>36</v>
      </c>
      <c r="C26" s="7" t="s">
        <v>48</v>
      </c>
      <c r="D26" s="8" t="s">
        <v>44</v>
      </c>
      <c r="E26" s="11" t="s">
        <v>49</v>
      </c>
      <c r="F26" s="9"/>
      <c r="G26" s="9">
        <v>50</v>
      </c>
      <c r="H26" s="9">
        <f t="shared" si="0"/>
        <v>321.70000000000044</v>
      </c>
      <c r="I26" s="13"/>
    </row>
    <row r="27" spans="1:11" s="10" customFormat="1" ht="17.25" customHeight="1" x14ac:dyDescent="0.25">
      <c r="A27" s="6">
        <v>43488</v>
      </c>
      <c r="B27" s="6" t="s">
        <v>37</v>
      </c>
      <c r="C27" s="7" t="s">
        <v>63</v>
      </c>
      <c r="D27" s="8" t="s">
        <v>64</v>
      </c>
      <c r="E27" s="11" t="s">
        <v>65</v>
      </c>
      <c r="F27" s="9"/>
      <c r="G27" s="9">
        <v>95</v>
      </c>
      <c r="H27" s="9">
        <f t="shared" si="0"/>
        <v>226.70000000000044</v>
      </c>
      <c r="I27" s="13"/>
    </row>
    <row r="28" spans="1:11" s="10" customFormat="1" ht="17.25" customHeight="1" x14ac:dyDescent="0.25">
      <c r="A28" s="6">
        <v>43489</v>
      </c>
      <c r="B28" s="6" t="s">
        <v>38</v>
      </c>
      <c r="C28" s="7" t="s">
        <v>66</v>
      </c>
      <c r="D28" s="8" t="s">
        <v>44</v>
      </c>
      <c r="E28" s="11" t="s">
        <v>16</v>
      </c>
      <c r="F28" s="9"/>
      <c r="G28" s="9">
        <v>30</v>
      </c>
      <c r="H28" s="9">
        <f t="shared" si="0"/>
        <v>196.70000000000044</v>
      </c>
      <c r="I28" s="13"/>
    </row>
    <row r="29" spans="1:11" s="10" customFormat="1" ht="17.25" customHeight="1" x14ac:dyDescent="0.25">
      <c r="A29" s="6">
        <v>43489</v>
      </c>
      <c r="B29" s="6" t="s">
        <v>39</v>
      </c>
      <c r="C29" s="7" t="s">
        <v>48</v>
      </c>
      <c r="D29" s="8" t="s">
        <v>44</v>
      </c>
      <c r="E29" s="11" t="s">
        <v>49</v>
      </c>
      <c r="F29" s="9"/>
      <c r="G29" s="9">
        <v>20</v>
      </c>
      <c r="H29" s="9">
        <f t="shared" si="0"/>
        <v>176.70000000000044</v>
      </c>
      <c r="I29" s="13"/>
    </row>
    <row r="30" spans="1:11" s="10" customFormat="1" ht="17.25" customHeight="1" x14ac:dyDescent="0.25">
      <c r="A30" s="6">
        <v>43493</v>
      </c>
      <c r="B30" s="6" t="s">
        <v>40</v>
      </c>
      <c r="C30" s="7" t="s">
        <v>48</v>
      </c>
      <c r="D30" s="8" t="s">
        <v>44</v>
      </c>
      <c r="E30" s="11" t="s">
        <v>49</v>
      </c>
      <c r="F30" s="9"/>
      <c r="G30" s="9">
        <v>10</v>
      </c>
      <c r="H30" s="9">
        <f t="shared" si="0"/>
        <v>166.70000000000044</v>
      </c>
      <c r="I30" s="13"/>
    </row>
    <row r="31" spans="1:11" s="10" customFormat="1" ht="17.25" customHeight="1" x14ac:dyDescent="0.25">
      <c r="A31" s="6">
        <v>43493</v>
      </c>
      <c r="B31" s="6" t="s">
        <v>41</v>
      </c>
      <c r="C31" s="7" t="s">
        <v>68</v>
      </c>
      <c r="D31" s="8" t="s">
        <v>56</v>
      </c>
      <c r="E31" s="11" t="s">
        <v>69</v>
      </c>
      <c r="F31" s="9"/>
      <c r="G31" s="9">
        <v>78</v>
      </c>
      <c r="H31" s="9">
        <f t="shared" si="0"/>
        <v>88.700000000000443</v>
      </c>
      <c r="I31" s="13"/>
    </row>
    <row r="32" spans="1:11" s="10" customFormat="1" ht="17.25" customHeight="1" x14ac:dyDescent="0.25">
      <c r="A32" s="6">
        <v>43495</v>
      </c>
      <c r="B32" s="6" t="s">
        <v>42</v>
      </c>
      <c r="C32" s="7" t="s">
        <v>70</v>
      </c>
      <c r="D32" s="8" t="s">
        <v>59</v>
      </c>
      <c r="E32" s="11" t="s">
        <v>69</v>
      </c>
      <c r="F32" s="9"/>
      <c r="G32" s="9">
        <v>16</v>
      </c>
      <c r="H32" s="9">
        <f t="shared" si="0"/>
        <v>72.700000000000443</v>
      </c>
      <c r="I32" s="7"/>
    </row>
    <row r="33" spans="1:9" s="10" customFormat="1" ht="15.75" customHeight="1" x14ac:dyDescent="0.25">
      <c r="A33" s="6">
        <v>43496</v>
      </c>
      <c r="B33" s="6" t="s">
        <v>67</v>
      </c>
      <c r="C33" s="7" t="s">
        <v>71</v>
      </c>
      <c r="D33" s="8" t="s">
        <v>59</v>
      </c>
      <c r="E33" s="11" t="s">
        <v>16</v>
      </c>
      <c r="F33" s="9"/>
      <c r="G33" s="9">
        <v>50</v>
      </c>
      <c r="H33" s="9">
        <f t="shared" si="0"/>
        <v>22.700000000000443</v>
      </c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956.55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25A8-717C-4FBD-88C4-3AB4377781AA}">
  <sheetPr>
    <pageSetUpPr fitToPage="1"/>
  </sheetPr>
  <dimension ref="A1:K50"/>
  <sheetViews>
    <sheetView zoomScaleNormal="100" workbookViewId="0">
      <selection activeCell="C10" sqref="C10:E10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312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'Sept''19'!H24</f>
        <v>66.000000000000455</v>
      </c>
      <c r="I9" s="7"/>
    </row>
    <row r="10" spans="1:11" s="10" customFormat="1" ht="18" customHeight="1" x14ac:dyDescent="0.25">
      <c r="A10" s="6">
        <v>43739</v>
      </c>
      <c r="B10" s="6" t="s">
        <v>313</v>
      </c>
      <c r="C10" s="7" t="s">
        <v>14</v>
      </c>
      <c r="D10" s="8" t="s">
        <v>15</v>
      </c>
      <c r="E10" s="11" t="s">
        <v>16</v>
      </c>
      <c r="F10" s="9">
        <v>434</v>
      </c>
      <c r="G10" s="9"/>
      <c r="H10" s="9">
        <f>H9+F10-G10</f>
        <v>500.00000000000045</v>
      </c>
      <c r="I10" s="7"/>
    </row>
    <row r="11" spans="1:11" s="10" customFormat="1" ht="17.25" customHeight="1" x14ac:dyDescent="0.25">
      <c r="A11" s="6">
        <v>43739</v>
      </c>
      <c r="B11" s="6" t="s">
        <v>315</v>
      </c>
      <c r="C11" s="7" t="s">
        <v>316</v>
      </c>
      <c r="D11" s="8" t="s">
        <v>59</v>
      </c>
      <c r="E11" s="11" t="s">
        <v>16</v>
      </c>
      <c r="F11" s="9"/>
      <c r="G11" s="9">
        <v>18</v>
      </c>
      <c r="H11" s="9">
        <f t="shared" ref="H11:H21" si="0">H10+F11-G11</f>
        <v>482.00000000000045</v>
      </c>
      <c r="I11" s="7"/>
      <c r="K11" s="12"/>
    </row>
    <row r="12" spans="1:11" s="10" customFormat="1" ht="18" customHeight="1" x14ac:dyDescent="0.25">
      <c r="A12" s="6">
        <v>43739</v>
      </c>
      <c r="B12" s="6" t="s">
        <v>317</v>
      </c>
      <c r="C12" s="7" t="s">
        <v>326</v>
      </c>
      <c r="D12" s="8" t="s">
        <v>327</v>
      </c>
      <c r="E12" s="11" t="s">
        <v>328</v>
      </c>
      <c r="F12" s="9"/>
      <c r="G12" s="9">
        <v>85</v>
      </c>
      <c r="H12" s="9">
        <f t="shared" si="0"/>
        <v>397.00000000000045</v>
      </c>
      <c r="I12" s="7"/>
      <c r="K12" s="12"/>
    </row>
    <row r="13" spans="1:11" s="10" customFormat="1" ht="18.75" customHeight="1" x14ac:dyDescent="0.25">
      <c r="A13" s="6">
        <v>43747</v>
      </c>
      <c r="B13" s="6" t="s">
        <v>318</v>
      </c>
      <c r="C13" s="7" t="s">
        <v>176</v>
      </c>
      <c r="D13" s="8" t="s">
        <v>44</v>
      </c>
      <c r="E13" s="11" t="s">
        <v>98</v>
      </c>
      <c r="F13" s="9"/>
      <c r="G13" s="9">
        <v>21</v>
      </c>
      <c r="H13" s="9">
        <f t="shared" si="0"/>
        <v>376.00000000000045</v>
      </c>
      <c r="I13" s="7"/>
      <c r="K13" s="12"/>
    </row>
    <row r="14" spans="1:11" s="10" customFormat="1" ht="17.25" customHeight="1" x14ac:dyDescent="0.25">
      <c r="A14" s="6">
        <v>43748</v>
      </c>
      <c r="B14" s="6" t="s">
        <v>319</v>
      </c>
      <c r="C14" s="7" t="s">
        <v>148</v>
      </c>
      <c r="D14" s="8" t="s">
        <v>44</v>
      </c>
      <c r="E14" s="11" t="s">
        <v>98</v>
      </c>
      <c r="F14" s="9"/>
      <c r="G14" s="9">
        <v>50</v>
      </c>
      <c r="H14" s="9">
        <f t="shared" si="0"/>
        <v>326.00000000000045</v>
      </c>
      <c r="I14" s="7"/>
      <c r="K14" s="12"/>
    </row>
    <row r="15" spans="1:11" s="10" customFormat="1" ht="17.25" customHeight="1" x14ac:dyDescent="0.25">
      <c r="A15" s="6">
        <v>43752</v>
      </c>
      <c r="B15" s="6" t="s">
        <v>320</v>
      </c>
      <c r="C15" s="7" t="s">
        <v>329</v>
      </c>
      <c r="D15" s="8" t="s">
        <v>59</v>
      </c>
      <c r="E15" s="11" t="s">
        <v>16</v>
      </c>
      <c r="F15" s="9"/>
      <c r="G15" s="9">
        <v>50</v>
      </c>
      <c r="H15" s="9">
        <f t="shared" si="0"/>
        <v>276.00000000000045</v>
      </c>
      <c r="I15" s="7"/>
      <c r="K15" s="12"/>
    </row>
    <row r="16" spans="1:11" s="10" customFormat="1" ht="17.25" customHeight="1" x14ac:dyDescent="0.25">
      <c r="A16" s="6">
        <v>43753</v>
      </c>
      <c r="B16" s="6" t="s">
        <v>321</v>
      </c>
      <c r="C16" s="7" t="s">
        <v>150</v>
      </c>
      <c r="D16" s="8" t="s">
        <v>56</v>
      </c>
      <c r="E16" s="11" t="s">
        <v>330</v>
      </c>
      <c r="F16" s="9"/>
      <c r="G16" s="9">
        <v>14</v>
      </c>
      <c r="H16" s="9">
        <f t="shared" si="0"/>
        <v>262.00000000000045</v>
      </c>
      <c r="I16" s="7"/>
      <c r="K16" s="12"/>
    </row>
    <row r="17" spans="1:11" s="10" customFormat="1" ht="17.25" customHeight="1" x14ac:dyDescent="0.25">
      <c r="A17" s="6">
        <v>43755</v>
      </c>
      <c r="B17" s="6" t="s">
        <v>322</v>
      </c>
      <c r="C17" s="7" t="s">
        <v>331</v>
      </c>
      <c r="D17" s="8" t="s">
        <v>332</v>
      </c>
      <c r="E17" s="11" t="s">
        <v>16</v>
      </c>
      <c r="F17" s="9"/>
      <c r="G17" s="9">
        <v>150</v>
      </c>
      <c r="H17" s="9">
        <f t="shared" si="0"/>
        <v>112.00000000000045</v>
      </c>
      <c r="I17" s="7"/>
      <c r="K17" s="12"/>
    </row>
    <row r="18" spans="1:11" s="10" customFormat="1" ht="18.75" customHeight="1" x14ac:dyDescent="0.25">
      <c r="A18" s="6">
        <v>43762</v>
      </c>
      <c r="B18" s="6" t="s">
        <v>334</v>
      </c>
      <c r="C18" s="7" t="s">
        <v>14</v>
      </c>
      <c r="D18" s="8" t="s">
        <v>15</v>
      </c>
      <c r="E18" s="11" t="s">
        <v>16</v>
      </c>
      <c r="F18" s="9">
        <v>300</v>
      </c>
      <c r="G18" s="9"/>
      <c r="H18" s="9">
        <f>H17+F18-G18</f>
        <v>412.00000000000045</v>
      </c>
      <c r="I18" s="7"/>
      <c r="K18" s="12"/>
    </row>
    <row r="19" spans="1:11" s="10" customFormat="1" ht="17.25" customHeight="1" x14ac:dyDescent="0.25">
      <c r="A19" s="6">
        <v>43762</v>
      </c>
      <c r="B19" s="6" t="s">
        <v>323</v>
      </c>
      <c r="C19" s="7" t="s">
        <v>333</v>
      </c>
      <c r="D19" s="8" t="s">
        <v>44</v>
      </c>
      <c r="E19" s="11" t="s">
        <v>16</v>
      </c>
      <c r="F19" s="9"/>
      <c r="G19" s="9">
        <v>11.5</v>
      </c>
      <c r="H19" s="9">
        <f t="shared" si="0"/>
        <v>400.50000000000045</v>
      </c>
      <c r="I19" s="7"/>
    </row>
    <row r="20" spans="1:11" s="10" customFormat="1" ht="18.75" customHeight="1" x14ac:dyDescent="0.25">
      <c r="A20" s="6">
        <v>43765</v>
      </c>
      <c r="B20" s="6" t="s">
        <v>324</v>
      </c>
      <c r="C20" s="7" t="s">
        <v>148</v>
      </c>
      <c r="D20" s="8" t="s">
        <v>44</v>
      </c>
      <c r="E20" s="11" t="s">
        <v>98</v>
      </c>
      <c r="F20" s="9"/>
      <c r="G20" s="9">
        <v>50</v>
      </c>
      <c r="H20" s="9">
        <f t="shared" si="0"/>
        <v>350.50000000000045</v>
      </c>
      <c r="I20" s="7"/>
    </row>
    <row r="21" spans="1:11" s="10" customFormat="1" ht="18.75" customHeight="1" x14ac:dyDescent="0.25">
      <c r="A21" s="6">
        <v>43767</v>
      </c>
      <c r="B21" s="6" t="s">
        <v>325</v>
      </c>
      <c r="C21" s="7" t="s">
        <v>148</v>
      </c>
      <c r="D21" s="8" t="s">
        <v>44</v>
      </c>
      <c r="E21" s="11" t="s">
        <v>98</v>
      </c>
      <c r="F21" s="9"/>
      <c r="G21" s="9">
        <v>50</v>
      </c>
      <c r="H21" s="9">
        <f t="shared" si="0"/>
        <v>300.50000000000045</v>
      </c>
      <c r="I21" s="13"/>
    </row>
    <row r="22" spans="1:11" s="10" customFormat="1" ht="18" customHeight="1" x14ac:dyDescent="0.25">
      <c r="A22" s="6"/>
      <c r="B22" s="6"/>
      <c r="C22" s="7"/>
      <c r="D22" s="8"/>
      <c r="E22" s="11"/>
      <c r="F22" s="9"/>
      <c r="G22" s="9"/>
      <c r="H22" s="9"/>
      <c r="I22" s="7"/>
    </row>
    <row r="23" spans="1:11" s="10" customFormat="1" ht="16.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499.5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3B0C-CDD8-438E-8767-8CB95E57BAA9}">
  <sheetPr>
    <pageSetUpPr fitToPage="1"/>
  </sheetPr>
  <dimension ref="A1:K50"/>
  <sheetViews>
    <sheetView zoomScaleNormal="100" workbookViewId="0">
      <selection activeCell="C10" sqref="C10:E10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335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'Oct''19'!H21</f>
        <v>300.50000000000045</v>
      </c>
      <c r="I9" s="7"/>
    </row>
    <row r="10" spans="1:11" s="10" customFormat="1" ht="18" customHeight="1" x14ac:dyDescent="0.25">
      <c r="A10" s="6">
        <v>43773</v>
      </c>
      <c r="B10" s="6" t="s">
        <v>336</v>
      </c>
      <c r="C10" s="7" t="s">
        <v>148</v>
      </c>
      <c r="D10" s="8" t="s">
        <v>44</v>
      </c>
      <c r="E10" s="11" t="s">
        <v>98</v>
      </c>
      <c r="F10" s="9"/>
      <c r="G10" s="9">
        <v>50</v>
      </c>
      <c r="H10" s="9">
        <f>H9+F10-G10</f>
        <v>250.50000000000045</v>
      </c>
      <c r="I10" s="7"/>
    </row>
    <row r="11" spans="1:11" s="10" customFormat="1" ht="17.25" customHeight="1" x14ac:dyDescent="0.25">
      <c r="A11" s="6">
        <v>43774</v>
      </c>
      <c r="B11" s="6" t="s">
        <v>337</v>
      </c>
      <c r="C11" s="7" t="s">
        <v>346</v>
      </c>
      <c r="D11" s="8" t="s">
        <v>44</v>
      </c>
      <c r="E11" s="11" t="s">
        <v>347</v>
      </c>
      <c r="F11" s="9"/>
      <c r="G11" s="9">
        <v>12.5</v>
      </c>
      <c r="H11" s="9">
        <f t="shared" ref="H11:H17" si="0">H10+F11-G11</f>
        <v>238.00000000000045</v>
      </c>
      <c r="I11" s="7"/>
      <c r="K11" s="12"/>
    </row>
    <row r="12" spans="1:11" s="10" customFormat="1" ht="18" customHeight="1" x14ac:dyDescent="0.25">
      <c r="A12" s="6">
        <v>43777</v>
      </c>
      <c r="B12" s="6" t="s">
        <v>338</v>
      </c>
      <c r="C12" s="7" t="s">
        <v>348</v>
      </c>
      <c r="D12" s="8" t="s">
        <v>59</v>
      </c>
      <c r="E12" s="11" t="s">
        <v>347</v>
      </c>
      <c r="F12" s="9"/>
      <c r="G12" s="9">
        <v>14.4</v>
      </c>
      <c r="H12" s="9">
        <f t="shared" si="0"/>
        <v>223.60000000000045</v>
      </c>
      <c r="I12" s="7"/>
      <c r="K12" s="12"/>
    </row>
    <row r="13" spans="1:11" s="10" customFormat="1" ht="18.75" customHeight="1" x14ac:dyDescent="0.25">
      <c r="A13" s="6">
        <v>43777</v>
      </c>
      <c r="B13" s="6" t="s">
        <v>339</v>
      </c>
      <c r="C13" s="7" t="s">
        <v>349</v>
      </c>
      <c r="D13" s="8" t="s">
        <v>64</v>
      </c>
      <c r="E13" s="11" t="s">
        <v>350</v>
      </c>
      <c r="F13" s="9"/>
      <c r="G13" s="9">
        <v>85</v>
      </c>
      <c r="H13" s="9">
        <f t="shared" si="0"/>
        <v>138.60000000000045</v>
      </c>
      <c r="I13" s="7"/>
      <c r="K13" s="12"/>
    </row>
    <row r="14" spans="1:11" s="10" customFormat="1" ht="17.25" customHeight="1" x14ac:dyDescent="0.25">
      <c r="A14" s="6">
        <v>43777</v>
      </c>
      <c r="B14" s="6" t="s">
        <v>340</v>
      </c>
      <c r="C14" s="7" t="s">
        <v>351</v>
      </c>
      <c r="D14" s="8" t="s">
        <v>59</v>
      </c>
      <c r="E14" s="11" t="s">
        <v>347</v>
      </c>
      <c r="F14" s="9"/>
      <c r="G14" s="9">
        <v>5</v>
      </c>
      <c r="H14" s="9">
        <f t="shared" si="0"/>
        <v>133.60000000000045</v>
      </c>
      <c r="I14" s="7"/>
      <c r="K14" s="12"/>
    </row>
    <row r="15" spans="1:11" s="10" customFormat="1" ht="17.25" customHeight="1" x14ac:dyDescent="0.25">
      <c r="A15" s="6">
        <v>43777</v>
      </c>
      <c r="B15" s="6" t="s">
        <v>341</v>
      </c>
      <c r="C15" s="7" t="s">
        <v>352</v>
      </c>
      <c r="D15" s="8" t="s">
        <v>59</v>
      </c>
      <c r="E15" s="11" t="s">
        <v>353</v>
      </c>
      <c r="F15" s="9"/>
      <c r="G15" s="9">
        <v>10.75</v>
      </c>
      <c r="H15" s="9">
        <f t="shared" si="0"/>
        <v>122.85000000000045</v>
      </c>
      <c r="I15" s="7"/>
      <c r="K15" s="12"/>
    </row>
    <row r="16" spans="1:11" s="10" customFormat="1" ht="17.25" customHeight="1" x14ac:dyDescent="0.25">
      <c r="A16" s="6">
        <v>43790</v>
      </c>
      <c r="B16" s="6" t="s">
        <v>342</v>
      </c>
      <c r="C16" s="7" t="s">
        <v>148</v>
      </c>
      <c r="D16" s="8" t="s">
        <v>44</v>
      </c>
      <c r="E16" s="11" t="s">
        <v>98</v>
      </c>
      <c r="F16" s="9"/>
      <c r="G16" s="9">
        <v>50</v>
      </c>
      <c r="H16" s="9">
        <f t="shared" si="0"/>
        <v>72.850000000000449</v>
      </c>
      <c r="I16" s="7"/>
      <c r="K16" s="12"/>
    </row>
    <row r="17" spans="1:11" s="10" customFormat="1" ht="17.25" customHeight="1" x14ac:dyDescent="0.25">
      <c r="A17" s="6">
        <v>43797</v>
      </c>
      <c r="B17" s="6" t="s">
        <v>343</v>
      </c>
      <c r="C17" s="7" t="s">
        <v>354</v>
      </c>
      <c r="D17" s="8" t="s">
        <v>44</v>
      </c>
      <c r="E17" s="11" t="s">
        <v>355</v>
      </c>
      <c r="F17" s="9"/>
      <c r="G17" s="9">
        <v>7.15</v>
      </c>
      <c r="H17" s="9">
        <f t="shared" si="0"/>
        <v>65.700000000000443</v>
      </c>
      <c r="I17" s="7"/>
      <c r="K17" s="12"/>
    </row>
    <row r="18" spans="1:11" s="10" customFormat="1" ht="18.75" customHeight="1" x14ac:dyDescent="0.25">
      <c r="A18" s="6">
        <v>43797</v>
      </c>
      <c r="B18" s="6" t="s">
        <v>344</v>
      </c>
      <c r="C18" s="7" t="s">
        <v>148</v>
      </c>
      <c r="D18" s="8" t="s">
        <v>44</v>
      </c>
      <c r="E18" s="11" t="s">
        <v>98</v>
      </c>
      <c r="F18" s="9"/>
      <c r="G18" s="9">
        <v>50</v>
      </c>
      <c r="H18" s="9">
        <f>H17+F18-G18</f>
        <v>15.700000000000443</v>
      </c>
      <c r="I18" s="7"/>
      <c r="K18" s="12"/>
    </row>
    <row r="19" spans="1:11" s="10" customFormat="1" ht="25.5" x14ac:dyDescent="0.25">
      <c r="A19" s="6">
        <v>43798</v>
      </c>
      <c r="B19" s="6" t="s">
        <v>345</v>
      </c>
      <c r="C19" s="7" t="s">
        <v>358</v>
      </c>
      <c r="D19" s="8" t="s">
        <v>59</v>
      </c>
      <c r="E19" s="11" t="s">
        <v>359</v>
      </c>
      <c r="F19" s="9"/>
      <c r="G19" s="9">
        <v>7.15</v>
      </c>
      <c r="H19" s="9">
        <f>H18+F19-G19</f>
        <v>8.550000000000443</v>
      </c>
      <c r="I19" s="7"/>
    </row>
    <row r="20" spans="1:11" s="10" customFormat="1" ht="25.5" x14ac:dyDescent="0.25">
      <c r="A20" s="6"/>
      <c r="B20" s="6"/>
      <c r="C20" s="7" t="s">
        <v>360</v>
      </c>
      <c r="D20" s="8" t="s">
        <v>59</v>
      </c>
      <c r="E20" s="11" t="s">
        <v>361</v>
      </c>
      <c r="F20" s="9"/>
      <c r="G20" s="9">
        <v>3.2</v>
      </c>
      <c r="H20" s="9">
        <f>H19+F20-G20</f>
        <v>5.3500000000004428</v>
      </c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13"/>
    </row>
    <row r="22" spans="1:11" s="10" customFormat="1" ht="18" customHeight="1" x14ac:dyDescent="0.25">
      <c r="A22" s="6"/>
      <c r="B22" s="6"/>
      <c r="C22" s="7"/>
      <c r="D22" s="8"/>
      <c r="E22" s="11"/>
      <c r="F22" s="9"/>
      <c r="G22" s="9"/>
      <c r="H22" s="9"/>
      <c r="I22" s="7"/>
    </row>
    <row r="23" spans="1:11" s="10" customFormat="1" ht="16.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295.14999999999998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78C3-21EE-4793-BFF9-683A5BCF3249}">
  <sheetPr>
    <pageSetUpPr fitToPage="1"/>
  </sheetPr>
  <dimension ref="A1:K50"/>
  <sheetViews>
    <sheetView tabSelected="1" topLeftCell="A4" zoomScaleNormal="100" workbookViewId="0">
      <selection activeCell="C22" sqref="C2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356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'Nov''19'!H20</f>
        <v>5.3500000000004428</v>
      </c>
      <c r="I9" s="7"/>
    </row>
    <row r="10" spans="1:11" s="10" customFormat="1" ht="18" customHeight="1" x14ac:dyDescent="0.25">
      <c r="A10" s="6">
        <v>43800</v>
      </c>
      <c r="B10" s="6" t="s">
        <v>357</v>
      </c>
      <c r="C10" s="7" t="s">
        <v>14</v>
      </c>
      <c r="D10" s="8" t="s">
        <v>15</v>
      </c>
      <c r="E10" s="11" t="s">
        <v>16</v>
      </c>
      <c r="F10" s="9">
        <v>494.64999999999958</v>
      </c>
      <c r="G10" s="9"/>
      <c r="H10" s="9">
        <f>H9+F10-G10</f>
        <v>500</v>
      </c>
      <c r="I10" s="7"/>
    </row>
    <row r="11" spans="1:11" s="10" customFormat="1" ht="17.25" customHeight="1" x14ac:dyDescent="0.25">
      <c r="A11" s="6">
        <v>43801</v>
      </c>
      <c r="B11" s="6" t="s">
        <v>362</v>
      </c>
      <c r="C11" s="7" t="s">
        <v>148</v>
      </c>
      <c r="D11" s="8" t="s">
        <v>44</v>
      </c>
      <c r="E11" s="11" t="s">
        <v>98</v>
      </c>
      <c r="F11" s="9"/>
      <c r="G11" s="9">
        <v>50</v>
      </c>
      <c r="H11" s="9">
        <f t="shared" ref="H11:H21" si="0">H10+F11-G11</f>
        <v>450</v>
      </c>
      <c r="I11" s="7"/>
      <c r="K11" s="12"/>
    </row>
    <row r="12" spans="1:11" s="10" customFormat="1" ht="18" customHeight="1" x14ac:dyDescent="0.25">
      <c r="A12" s="6">
        <v>43801</v>
      </c>
      <c r="B12" s="6" t="s">
        <v>363</v>
      </c>
      <c r="C12" s="7" t="s">
        <v>373</v>
      </c>
      <c r="D12" s="8" t="s">
        <v>44</v>
      </c>
      <c r="E12" s="11" t="s">
        <v>374</v>
      </c>
      <c r="F12" s="9"/>
      <c r="G12" s="9">
        <v>15.55</v>
      </c>
      <c r="H12" s="9">
        <f t="shared" si="0"/>
        <v>434.45</v>
      </c>
      <c r="I12" s="7"/>
      <c r="K12" s="12"/>
    </row>
    <row r="13" spans="1:11" s="10" customFormat="1" ht="18.75" customHeight="1" x14ac:dyDescent="0.25">
      <c r="A13" s="6">
        <v>43802</v>
      </c>
      <c r="B13" s="6" t="s">
        <v>364</v>
      </c>
      <c r="C13" s="7" t="s">
        <v>148</v>
      </c>
      <c r="D13" s="8" t="s">
        <v>44</v>
      </c>
      <c r="E13" s="11" t="s">
        <v>98</v>
      </c>
      <c r="F13" s="9"/>
      <c r="G13" s="9">
        <v>50</v>
      </c>
      <c r="H13" s="9">
        <f t="shared" si="0"/>
        <v>384.45</v>
      </c>
      <c r="I13" s="7"/>
      <c r="K13" s="12"/>
    </row>
    <row r="14" spans="1:11" s="10" customFormat="1" ht="17.25" customHeight="1" x14ac:dyDescent="0.25">
      <c r="A14" s="6">
        <v>43803</v>
      </c>
      <c r="B14" s="6" t="s">
        <v>365</v>
      </c>
      <c r="C14" s="7" t="s">
        <v>375</v>
      </c>
      <c r="D14" s="8" t="s">
        <v>44</v>
      </c>
      <c r="E14" s="11" t="s">
        <v>376</v>
      </c>
      <c r="F14" s="9"/>
      <c r="G14" s="9">
        <v>29</v>
      </c>
      <c r="H14" s="9">
        <f t="shared" si="0"/>
        <v>355.45</v>
      </c>
      <c r="I14" s="7"/>
      <c r="K14" s="12"/>
    </row>
    <row r="15" spans="1:11" s="10" customFormat="1" ht="17.25" customHeight="1" x14ac:dyDescent="0.25">
      <c r="A15" s="6">
        <v>43803</v>
      </c>
      <c r="B15" s="6" t="s">
        <v>366</v>
      </c>
      <c r="C15" s="7" t="s">
        <v>148</v>
      </c>
      <c r="D15" s="8" t="s">
        <v>44</v>
      </c>
      <c r="E15" s="11" t="s">
        <v>98</v>
      </c>
      <c r="F15" s="9"/>
      <c r="G15" s="9">
        <v>50</v>
      </c>
      <c r="H15" s="9">
        <f t="shared" si="0"/>
        <v>305.45</v>
      </c>
      <c r="I15" s="7"/>
      <c r="K15" s="12"/>
    </row>
    <row r="16" spans="1:11" s="10" customFormat="1" ht="17.25" customHeight="1" x14ac:dyDescent="0.25">
      <c r="A16" s="6">
        <v>43804</v>
      </c>
      <c r="B16" s="6" t="s">
        <v>367</v>
      </c>
      <c r="C16" s="7" t="s">
        <v>377</v>
      </c>
      <c r="D16" s="8" t="s">
        <v>56</v>
      </c>
      <c r="E16" s="11" t="s">
        <v>378</v>
      </c>
      <c r="F16" s="9"/>
      <c r="G16" s="9">
        <v>8</v>
      </c>
      <c r="H16" s="9">
        <f t="shared" si="0"/>
        <v>297.45</v>
      </c>
      <c r="I16" s="7"/>
      <c r="K16" s="12"/>
    </row>
    <row r="17" spans="1:11" s="10" customFormat="1" ht="25.5" x14ac:dyDescent="0.25">
      <c r="A17" s="6">
        <v>43809</v>
      </c>
      <c r="B17" s="6" t="s">
        <v>368</v>
      </c>
      <c r="C17" s="11" t="s">
        <v>379</v>
      </c>
      <c r="D17" s="8" t="s">
        <v>22</v>
      </c>
      <c r="E17" s="11" t="s">
        <v>57</v>
      </c>
      <c r="F17" s="9"/>
      <c r="G17" s="9">
        <v>160</v>
      </c>
      <c r="H17" s="9">
        <f t="shared" si="0"/>
        <v>137.44999999999999</v>
      </c>
      <c r="I17" s="7"/>
      <c r="K17" s="12"/>
    </row>
    <row r="18" spans="1:11" s="10" customFormat="1" ht="18.75" customHeight="1" x14ac:dyDescent="0.25">
      <c r="A18" s="6">
        <v>43811</v>
      </c>
      <c r="B18" s="6" t="s">
        <v>369</v>
      </c>
      <c r="C18" s="7" t="s">
        <v>380</v>
      </c>
      <c r="D18" s="8" t="s">
        <v>44</v>
      </c>
      <c r="E18" s="11" t="s">
        <v>16</v>
      </c>
      <c r="F18" s="9"/>
      <c r="G18" s="9">
        <v>17</v>
      </c>
      <c r="H18" s="9">
        <f>H17+F18-G18</f>
        <v>120.44999999999999</v>
      </c>
      <c r="I18" s="7"/>
      <c r="K18" s="12"/>
    </row>
    <row r="19" spans="1:11" s="10" customFormat="1" ht="17.25" customHeight="1" x14ac:dyDescent="0.25">
      <c r="A19" s="6">
        <v>43811</v>
      </c>
      <c r="B19" s="6" t="s">
        <v>370</v>
      </c>
      <c r="C19" s="7" t="s">
        <v>148</v>
      </c>
      <c r="D19" s="8" t="s">
        <v>44</v>
      </c>
      <c r="E19" s="11" t="s">
        <v>98</v>
      </c>
      <c r="F19" s="9"/>
      <c r="G19" s="9">
        <v>50</v>
      </c>
      <c r="H19" s="9">
        <f t="shared" si="0"/>
        <v>70.449999999999989</v>
      </c>
      <c r="I19" s="7"/>
    </row>
    <row r="20" spans="1:11" s="10" customFormat="1" ht="18.75" customHeight="1" x14ac:dyDescent="0.25">
      <c r="A20" s="6">
        <v>44182</v>
      </c>
      <c r="B20" s="6" t="s">
        <v>371</v>
      </c>
      <c r="C20" s="7" t="s">
        <v>148</v>
      </c>
      <c r="D20" s="8" t="s">
        <v>44</v>
      </c>
      <c r="E20" s="11" t="s">
        <v>98</v>
      </c>
      <c r="F20" s="9"/>
      <c r="G20" s="9">
        <v>50</v>
      </c>
      <c r="H20" s="9">
        <f t="shared" si="0"/>
        <v>20.449999999999989</v>
      </c>
      <c r="I20" s="7"/>
    </row>
    <row r="21" spans="1:11" s="10" customFormat="1" ht="18.75" customHeight="1" x14ac:dyDescent="0.25">
      <c r="A21" s="6">
        <v>44182</v>
      </c>
      <c r="B21" s="6" t="s">
        <v>372</v>
      </c>
      <c r="C21" s="7" t="s">
        <v>381</v>
      </c>
      <c r="D21" s="8" t="s">
        <v>44</v>
      </c>
      <c r="E21" s="11" t="s">
        <v>98</v>
      </c>
      <c r="F21" s="9"/>
      <c r="G21" s="9">
        <v>16</v>
      </c>
      <c r="H21" s="9">
        <f t="shared" si="0"/>
        <v>4.4499999999999886</v>
      </c>
      <c r="I21" s="13"/>
    </row>
    <row r="22" spans="1:11" s="10" customFormat="1" ht="18" customHeight="1" x14ac:dyDescent="0.25">
      <c r="A22" s="6"/>
      <c r="B22" s="6"/>
      <c r="C22" s="7"/>
      <c r="D22" s="8"/>
      <c r="E22" s="11"/>
      <c r="F22" s="9"/>
      <c r="G22" s="9"/>
      <c r="H22" s="9"/>
      <c r="I22" s="7"/>
    </row>
    <row r="23" spans="1:11" s="10" customFormat="1" ht="16.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495.55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0F53-9374-4117-BCB1-3AEFDDD3D601}">
  <sheetPr codeName="Sheet2">
    <pageSetUpPr fitToPage="1"/>
  </sheetPr>
  <dimension ref="A1:K50"/>
  <sheetViews>
    <sheetView workbookViewId="0">
      <selection activeCell="B22" sqref="B2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107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'Jan''19'!H33</f>
        <v>22.700000000000443</v>
      </c>
      <c r="I9" s="7"/>
    </row>
    <row r="10" spans="1:11" s="10" customFormat="1" ht="18" customHeight="1" x14ac:dyDescent="0.25">
      <c r="A10" s="6">
        <v>43497</v>
      </c>
      <c r="B10" s="6" t="s">
        <v>72</v>
      </c>
      <c r="C10" s="7" t="s">
        <v>14</v>
      </c>
      <c r="D10" s="8" t="s">
        <v>15</v>
      </c>
      <c r="E10" s="11" t="s">
        <v>16</v>
      </c>
      <c r="F10" s="9">
        <v>477.3</v>
      </c>
      <c r="G10" s="9"/>
      <c r="H10" s="9">
        <f>H9+F10-G10</f>
        <v>500.00000000000045</v>
      </c>
      <c r="I10" s="7"/>
    </row>
    <row r="11" spans="1:11" s="10" customFormat="1" ht="17.25" customHeight="1" x14ac:dyDescent="0.25">
      <c r="A11" s="6">
        <v>43497</v>
      </c>
      <c r="B11" s="6" t="s">
        <v>75</v>
      </c>
      <c r="C11" s="7" t="s">
        <v>89</v>
      </c>
      <c r="D11" s="8" t="s">
        <v>90</v>
      </c>
      <c r="E11" s="11" t="s">
        <v>91</v>
      </c>
      <c r="F11" s="9"/>
      <c r="G11" s="9">
        <v>46</v>
      </c>
      <c r="H11" s="9">
        <f>H10+F11-G11</f>
        <v>454.00000000000045</v>
      </c>
      <c r="I11" s="7"/>
      <c r="K11" s="12"/>
    </row>
    <row r="12" spans="1:11" s="10" customFormat="1" ht="18" customHeight="1" x14ac:dyDescent="0.25">
      <c r="A12" s="6">
        <v>43500</v>
      </c>
      <c r="B12" s="6" t="s">
        <v>76</v>
      </c>
      <c r="C12" s="7" t="s">
        <v>92</v>
      </c>
      <c r="D12" s="8" t="s">
        <v>90</v>
      </c>
      <c r="E12" s="11" t="s">
        <v>93</v>
      </c>
      <c r="F12" s="9"/>
      <c r="G12" s="9">
        <v>18.600000000000001</v>
      </c>
      <c r="H12" s="9">
        <f>H11+F12-G12</f>
        <v>435.40000000000043</v>
      </c>
      <c r="I12" s="7"/>
      <c r="K12" s="12"/>
    </row>
    <row r="13" spans="1:11" s="10" customFormat="1" ht="18.75" customHeight="1" x14ac:dyDescent="0.25">
      <c r="A13" s="6">
        <v>43504</v>
      </c>
      <c r="B13" s="6" t="s">
        <v>77</v>
      </c>
      <c r="C13" s="11" t="s">
        <v>71</v>
      </c>
      <c r="D13" s="8" t="s">
        <v>15</v>
      </c>
      <c r="E13" s="11" t="s">
        <v>16</v>
      </c>
      <c r="F13" s="9"/>
      <c r="G13" s="9">
        <v>37.5</v>
      </c>
      <c r="H13" s="9">
        <f t="shared" ref="H13:H22" si="0">H12+F13-G13</f>
        <v>397.90000000000043</v>
      </c>
      <c r="I13" s="7"/>
      <c r="K13" s="12"/>
    </row>
    <row r="14" spans="1:11" s="10" customFormat="1" ht="17.25" customHeight="1" x14ac:dyDescent="0.25">
      <c r="A14" s="6">
        <v>43507</v>
      </c>
      <c r="B14" s="6" t="s">
        <v>78</v>
      </c>
      <c r="C14" s="7" t="s">
        <v>94</v>
      </c>
      <c r="D14" s="8" t="s">
        <v>59</v>
      </c>
      <c r="E14" s="11" t="s">
        <v>95</v>
      </c>
      <c r="F14" s="9"/>
      <c r="G14" s="9">
        <v>12</v>
      </c>
      <c r="H14" s="9">
        <f t="shared" si="0"/>
        <v>385.90000000000043</v>
      </c>
      <c r="I14" s="7"/>
      <c r="K14" s="12"/>
    </row>
    <row r="15" spans="1:11" s="10" customFormat="1" ht="17.25" customHeight="1" x14ac:dyDescent="0.25">
      <c r="A15" s="6">
        <v>43508</v>
      </c>
      <c r="B15" s="6" t="s">
        <v>79</v>
      </c>
      <c r="C15" s="7" t="s">
        <v>96</v>
      </c>
      <c r="D15" s="8" t="s">
        <v>97</v>
      </c>
      <c r="E15" s="11" t="s">
        <v>98</v>
      </c>
      <c r="F15" s="9"/>
      <c r="G15" s="9">
        <v>90</v>
      </c>
      <c r="H15" s="9">
        <f t="shared" si="0"/>
        <v>295.90000000000043</v>
      </c>
      <c r="I15" s="7"/>
      <c r="K15" s="12"/>
    </row>
    <row r="16" spans="1:11" s="10" customFormat="1" ht="17.25" customHeight="1" x14ac:dyDescent="0.25">
      <c r="A16" s="6">
        <v>43514</v>
      </c>
      <c r="B16" s="6" t="s">
        <v>80</v>
      </c>
      <c r="C16" s="7" t="s">
        <v>99</v>
      </c>
      <c r="D16" s="8" t="s">
        <v>97</v>
      </c>
      <c r="E16" s="11" t="s">
        <v>98</v>
      </c>
      <c r="F16" s="9"/>
      <c r="G16" s="9">
        <v>50</v>
      </c>
      <c r="H16" s="9">
        <f t="shared" si="0"/>
        <v>245.90000000000043</v>
      </c>
      <c r="I16" s="7"/>
      <c r="K16" s="12"/>
    </row>
    <row r="17" spans="1:11" s="10" customFormat="1" ht="17.25" customHeight="1" x14ac:dyDescent="0.25">
      <c r="A17" s="6">
        <v>43515</v>
      </c>
      <c r="B17" s="6" t="s">
        <v>81</v>
      </c>
      <c r="C17" s="7" t="s">
        <v>100</v>
      </c>
      <c r="D17" s="8" t="s">
        <v>97</v>
      </c>
      <c r="E17" s="11" t="s">
        <v>101</v>
      </c>
      <c r="F17" s="9"/>
      <c r="G17" s="9">
        <v>50</v>
      </c>
      <c r="H17" s="9">
        <f t="shared" si="0"/>
        <v>195.90000000000043</v>
      </c>
      <c r="I17" s="7"/>
      <c r="K17" s="12"/>
    </row>
    <row r="18" spans="1:11" s="10" customFormat="1" ht="18.75" customHeight="1" x14ac:dyDescent="0.25">
      <c r="A18" s="6">
        <v>43516</v>
      </c>
      <c r="B18" s="6" t="s">
        <v>82</v>
      </c>
      <c r="C18" s="7" t="s">
        <v>99</v>
      </c>
      <c r="D18" s="8" t="s">
        <v>97</v>
      </c>
      <c r="E18" s="11" t="s">
        <v>98</v>
      </c>
      <c r="F18" s="9"/>
      <c r="G18" s="9">
        <v>50</v>
      </c>
      <c r="H18" s="9">
        <f t="shared" si="0"/>
        <v>145.90000000000043</v>
      </c>
      <c r="I18" s="7"/>
      <c r="K18" s="12"/>
    </row>
    <row r="19" spans="1:11" s="10" customFormat="1" ht="17.25" customHeight="1" x14ac:dyDescent="0.25">
      <c r="A19" s="6">
        <v>43518</v>
      </c>
      <c r="B19" s="6" t="s">
        <v>83</v>
      </c>
      <c r="C19" s="7" t="s">
        <v>102</v>
      </c>
      <c r="D19" s="8" t="s">
        <v>59</v>
      </c>
      <c r="E19" s="11" t="s">
        <v>103</v>
      </c>
      <c r="F19" s="9"/>
      <c r="G19" s="9">
        <v>3.5</v>
      </c>
      <c r="H19" s="9">
        <f t="shared" si="0"/>
        <v>142.40000000000043</v>
      </c>
      <c r="I19" s="7"/>
    </row>
    <row r="20" spans="1:11" s="10" customFormat="1" ht="18.75" customHeight="1" x14ac:dyDescent="0.25">
      <c r="A20" s="6">
        <v>43518</v>
      </c>
      <c r="B20" s="6"/>
      <c r="C20" s="7" t="s">
        <v>104</v>
      </c>
      <c r="D20" s="8" t="s">
        <v>59</v>
      </c>
      <c r="E20" s="11" t="s">
        <v>105</v>
      </c>
      <c r="F20" s="9"/>
      <c r="G20" s="9">
        <v>10</v>
      </c>
      <c r="H20" s="9">
        <f t="shared" si="0"/>
        <v>132.40000000000043</v>
      </c>
      <c r="I20" s="7"/>
    </row>
    <row r="21" spans="1:11" s="10" customFormat="1" ht="18" customHeight="1" x14ac:dyDescent="0.25">
      <c r="A21" s="6">
        <v>43522</v>
      </c>
      <c r="B21" s="6" t="s">
        <v>84</v>
      </c>
      <c r="C21" s="7" t="s">
        <v>106</v>
      </c>
      <c r="D21" s="8" t="s">
        <v>97</v>
      </c>
      <c r="E21" s="11" t="s">
        <v>16</v>
      </c>
      <c r="F21" s="9"/>
      <c r="G21" s="9">
        <v>18.7</v>
      </c>
      <c r="H21" s="9">
        <f t="shared" si="0"/>
        <v>113.70000000000043</v>
      </c>
      <c r="I21" s="7"/>
    </row>
    <row r="22" spans="1:11" s="10" customFormat="1" ht="16.5" customHeight="1" x14ac:dyDescent="0.25">
      <c r="A22" s="6">
        <v>43523</v>
      </c>
      <c r="B22" s="6" t="s">
        <v>85</v>
      </c>
      <c r="C22" s="7" t="s">
        <v>99</v>
      </c>
      <c r="D22" s="8" t="s">
        <v>97</v>
      </c>
      <c r="E22" s="11" t="s">
        <v>98</v>
      </c>
      <c r="F22" s="9"/>
      <c r="G22" s="9">
        <v>50</v>
      </c>
      <c r="H22" s="9">
        <f t="shared" si="0"/>
        <v>63.700000000000429</v>
      </c>
      <c r="I22" s="7"/>
    </row>
    <row r="23" spans="1:11" s="10" customFormat="1" ht="17.2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436.3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1E0C-BCF5-4938-AA8E-134EEC31A752}">
  <sheetPr codeName="Sheet3">
    <pageSetUpPr fitToPage="1"/>
  </sheetPr>
  <dimension ref="A1:K50"/>
  <sheetViews>
    <sheetView topLeftCell="A13" zoomScaleNormal="100" workbookViewId="0">
      <selection activeCell="B25" sqref="B25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108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'Feb''19'!H22</f>
        <v>63.700000000000429</v>
      </c>
      <c r="I9" s="7"/>
    </row>
    <row r="10" spans="1:11" s="10" customFormat="1" ht="18" customHeight="1" x14ac:dyDescent="0.25">
      <c r="A10" s="6">
        <v>43525</v>
      </c>
      <c r="B10" s="6" t="s">
        <v>109</v>
      </c>
      <c r="C10" s="7" t="s">
        <v>14</v>
      </c>
      <c r="D10" s="8" t="s">
        <v>15</v>
      </c>
      <c r="E10" s="11" t="s">
        <v>16</v>
      </c>
      <c r="F10" s="9">
        <v>436.3</v>
      </c>
      <c r="G10" s="9"/>
      <c r="H10" s="9">
        <f>H9+F10-G10</f>
        <v>500.00000000000045</v>
      </c>
      <c r="I10" s="7"/>
    </row>
    <row r="11" spans="1:11" s="10" customFormat="1" ht="17.25" customHeight="1" x14ac:dyDescent="0.25">
      <c r="A11" s="6">
        <v>43525</v>
      </c>
      <c r="B11" s="6" t="s">
        <v>86</v>
      </c>
      <c r="C11" s="7" t="s">
        <v>110</v>
      </c>
      <c r="D11" s="8" t="s">
        <v>59</v>
      </c>
      <c r="E11" s="11" t="s">
        <v>16</v>
      </c>
      <c r="F11" s="9"/>
      <c r="G11" s="9">
        <v>50</v>
      </c>
      <c r="H11" s="9">
        <f>H10+F11-G11</f>
        <v>450.00000000000045</v>
      </c>
      <c r="I11" s="7"/>
      <c r="K11" s="12"/>
    </row>
    <row r="12" spans="1:11" s="10" customFormat="1" ht="18" customHeight="1" x14ac:dyDescent="0.25">
      <c r="A12" s="6">
        <v>43525</v>
      </c>
      <c r="B12" s="6" t="s">
        <v>87</v>
      </c>
      <c r="C12" s="7" t="s">
        <v>99</v>
      </c>
      <c r="D12" s="8" t="s">
        <v>97</v>
      </c>
      <c r="E12" s="11" t="s">
        <v>98</v>
      </c>
      <c r="F12" s="9"/>
      <c r="G12" s="9">
        <v>50</v>
      </c>
      <c r="H12" s="9">
        <f t="shared" ref="H12:H25" si="0">H11+F12-G12</f>
        <v>400.00000000000045</v>
      </c>
      <c r="I12" s="7"/>
      <c r="K12" s="12"/>
    </row>
    <row r="13" spans="1:11" s="10" customFormat="1" ht="18.75" customHeight="1" x14ac:dyDescent="0.25">
      <c r="A13" s="6">
        <v>43528</v>
      </c>
      <c r="B13" s="6" t="s">
        <v>88</v>
      </c>
      <c r="C13" s="11" t="s">
        <v>133</v>
      </c>
      <c r="D13" s="8" t="s">
        <v>59</v>
      </c>
      <c r="E13" s="11" t="s">
        <v>134</v>
      </c>
      <c r="F13" s="9"/>
      <c r="G13" s="9">
        <v>75</v>
      </c>
      <c r="H13" s="9">
        <f t="shared" si="0"/>
        <v>325.00000000000045</v>
      </c>
      <c r="I13" s="7"/>
      <c r="K13" s="12"/>
    </row>
    <row r="14" spans="1:11" s="10" customFormat="1" ht="18.75" customHeight="1" x14ac:dyDescent="0.25">
      <c r="A14" s="6">
        <v>43527</v>
      </c>
      <c r="B14" s="6" t="s">
        <v>112</v>
      </c>
      <c r="C14" s="7" t="s">
        <v>123</v>
      </c>
      <c r="D14" s="8" t="s">
        <v>97</v>
      </c>
      <c r="E14" s="11" t="s">
        <v>125</v>
      </c>
      <c r="F14" s="9"/>
      <c r="G14" s="9">
        <v>38</v>
      </c>
      <c r="H14" s="9">
        <f t="shared" si="0"/>
        <v>287.00000000000045</v>
      </c>
      <c r="I14" s="7"/>
      <c r="K14" s="12"/>
    </row>
    <row r="15" spans="1:11" s="10" customFormat="1" ht="17.25" customHeight="1" x14ac:dyDescent="0.25">
      <c r="A15" s="6">
        <v>43527</v>
      </c>
      <c r="B15" s="6" t="s">
        <v>113</v>
      </c>
      <c r="C15" s="7" t="s">
        <v>123</v>
      </c>
      <c r="D15" s="8" t="s">
        <v>97</v>
      </c>
      <c r="E15" s="11" t="s">
        <v>124</v>
      </c>
      <c r="F15" s="9"/>
      <c r="G15" s="9">
        <v>40</v>
      </c>
      <c r="H15" s="9">
        <f t="shared" si="0"/>
        <v>247.00000000000045</v>
      </c>
      <c r="I15" s="7"/>
      <c r="K15" s="12"/>
    </row>
    <row r="16" spans="1:11" s="10" customFormat="1" ht="17.25" customHeight="1" x14ac:dyDescent="0.25">
      <c r="A16" s="6">
        <v>43532</v>
      </c>
      <c r="B16" s="6" t="s">
        <v>114</v>
      </c>
      <c r="C16" s="7" t="s">
        <v>111</v>
      </c>
      <c r="D16" s="8" t="s">
        <v>97</v>
      </c>
      <c r="E16" s="11" t="s">
        <v>16</v>
      </c>
      <c r="F16" s="9"/>
      <c r="G16" s="9">
        <v>12.1</v>
      </c>
      <c r="H16" s="9">
        <f t="shared" si="0"/>
        <v>234.90000000000046</v>
      </c>
      <c r="I16" s="7"/>
      <c r="K16" s="12"/>
    </row>
    <row r="17" spans="1:11" s="10" customFormat="1" ht="18.75" customHeight="1" x14ac:dyDescent="0.25">
      <c r="A17" s="6">
        <v>43539</v>
      </c>
      <c r="B17" s="6" t="s">
        <v>115</v>
      </c>
      <c r="C17" s="7" t="s">
        <v>129</v>
      </c>
      <c r="D17" s="8" t="s">
        <v>127</v>
      </c>
      <c r="E17" s="11" t="s">
        <v>128</v>
      </c>
      <c r="F17" s="9"/>
      <c r="G17" s="9">
        <v>10</v>
      </c>
      <c r="H17" s="9">
        <f t="shared" si="0"/>
        <v>224.90000000000046</v>
      </c>
      <c r="I17" s="7"/>
      <c r="K17" s="12"/>
    </row>
    <row r="18" spans="1:11" s="10" customFormat="1" ht="17.25" customHeight="1" x14ac:dyDescent="0.25">
      <c r="A18" s="6">
        <v>43539</v>
      </c>
      <c r="B18" s="6" t="s">
        <v>116</v>
      </c>
      <c r="C18" s="7" t="s">
        <v>130</v>
      </c>
      <c r="D18" s="8" t="s">
        <v>97</v>
      </c>
      <c r="E18" s="11" t="s">
        <v>69</v>
      </c>
      <c r="F18" s="9"/>
      <c r="G18" s="9">
        <v>12</v>
      </c>
      <c r="H18" s="9">
        <f t="shared" si="0"/>
        <v>212.90000000000046</v>
      </c>
      <c r="I18" s="7"/>
    </row>
    <row r="19" spans="1:11" s="10" customFormat="1" ht="18.75" customHeight="1" x14ac:dyDescent="0.25">
      <c r="A19" s="6">
        <v>43543</v>
      </c>
      <c r="B19" s="6" t="s">
        <v>117</v>
      </c>
      <c r="C19" s="7" t="s">
        <v>99</v>
      </c>
      <c r="D19" s="8" t="s">
        <v>97</v>
      </c>
      <c r="E19" s="11" t="s">
        <v>98</v>
      </c>
      <c r="F19" s="9"/>
      <c r="G19" s="9">
        <v>50</v>
      </c>
      <c r="H19" s="9">
        <f t="shared" si="0"/>
        <v>162.90000000000046</v>
      </c>
      <c r="I19" s="7"/>
    </row>
    <row r="20" spans="1:11" s="10" customFormat="1" ht="18" customHeight="1" x14ac:dyDescent="0.25">
      <c r="A20" s="6">
        <v>43544</v>
      </c>
      <c r="B20" s="6" t="s">
        <v>118</v>
      </c>
      <c r="C20" s="7" t="s">
        <v>99</v>
      </c>
      <c r="D20" s="8" t="s">
        <v>97</v>
      </c>
      <c r="E20" s="11" t="s">
        <v>98</v>
      </c>
      <c r="F20" s="9"/>
      <c r="G20" s="9">
        <v>50</v>
      </c>
      <c r="H20" s="9">
        <f t="shared" si="0"/>
        <v>112.90000000000046</v>
      </c>
      <c r="I20" s="7"/>
    </row>
    <row r="21" spans="1:11" s="10" customFormat="1" ht="16.5" customHeight="1" x14ac:dyDescent="0.25">
      <c r="A21" s="6">
        <v>43545</v>
      </c>
      <c r="B21" s="6" t="s">
        <v>119</v>
      </c>
      <c r="C21" s="7" t="s">
        <v>99</v>
      </c>
      <c r="D21" s="8" t="s">
        <v>97</v>
      </c>
      <c r="E21" s="11" t="s">
        <v>98</v>
      </c>
      <c r="F21" s="9"/>
      <c r="G21" s="9">
        <v>50</v>
      </c>
      <c r="H21" s="9">
        <f t="shared" si="0"/>
        <v>62.90000000000046</v>
      </c>
      <c r="I21" s="7"/>
    </row>
    <row r="22" spans="1:11" s="10" customFormat="1" ht="17.25" customHeight="1" x14ac:dyDescent="0.25">
      <c r="A22" s="6">
        <v>43548</v>
      </c>
      <c r="B22" s="6" t="s">
        <v>120</v>
      </c>
      <c r="C22" s="7" t="s">
        <v>126</v>
      </c>
      <c r="D22" s="8" t="s">
        <v>97</v>
      </c>
      <c r="E22" s="11" t="s">
        <v>131</v>
      </c>
      <c r="F22" s="9"/>
      <c r="G22" s="9">
        <v>7.15</v>
      </c>
      <c r="H22" s="9">
        <f t="shared" si="0"/>
        <v>55.750000000000462</v>
      </c>
      <c r="I22" s="7"/>
    </row>
    <row r="23" spans="1:11" s="10" customFormat="1" ht="17.25" customHeight="1" x14ac:dyDescent="0.25">
      <c r="A23" s="6">
        <v>43548</v>
      </c>
      <c r="B23" s="6" t="s">
        <v>121</v>
      </c>
      <c r="C23" s="7" t="s">
        <v>99</v>
      </c>
      <c r="D23" s="8" t="s">
        <v>97</v>
      </c>
      <c r="E23" s="11" t="s">
        <v>98</v>
      </c>
      <c r="F23" s="9"/>
      <c r="G23" s="9">
        <v>50</v>
      </c>
      <c r="H23" s="9">
        <f t="shared" si="0"/>
        <v>5.7500000000004619</v>
      </c>
      <c r="I23" s="7"/>
    </row>
    <row r="24" spans="1:11" s="10" customFormat="1" ht="17.25" customHeight="1" x14ac:dyDescent="0.25">
      <c r="A24" s="6">
        <v>43549</v>
      </c>
      <c r="B24" s="6" t="s">
        <v>135</v>
      </c>
      <c r="C24" s="7" t="s">
        <v>14</v>
      </c>
      <c r="D24" s="8" t="s">
        <v>15</v>
      </c>
      <c r="E24" s="11" t="s">
        <v>16</v>
      </c>
      <c r="F24" s="9">
        <v>494.25</v>
      </c>
      <c r="G24" s="9"/>
      <c r="H24" s="9">
        <f t="shared" si="0"/>
        <v>500.00000000000045</v>
      </c>
      <c r="I24" s="7"/>
    </row>
    <row r="25" spans="1:11" s="10" customFormat="1" ht="18.75" customHeight="1" x14ac:dyDescent="0.25">
      <c r="A25" s="6">
        <v>43550</v>
      </c>
      <c r="B25" s="6" t="s">
        <v>122</v>
      </c>
      <c r="C25" s="7" t="s">
        <v>130</v>
      </c>
      <c r="D25" s="8" t="s">
        <v>97</v>
      </c>
      <c r="E25" s="11" t="s">
        <v>16</v>
      </c>
      <c r="F25" s="9"/>
      <c r="G25" s="9">
        <v>44</v>
      </c>
      <c r="H25" s="9">
        <f t="shared" si="0"/>
        <v>456.00000000000045</v>
      </c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538.25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1DCC-B50E-41E3-8F2D-367076AB0E4B}">
  <sheetPr codeName="Sheet4">
    <pageSetUpPr fitToPage="1"/>
  </sheetPr>
  <dimension ref="A1:K50"/>
  <sheetViews>
    <sheetView topLeftCell="A13" zoomScaleNormal="100" workbookViewId="0">
      <selection activeCell="H22" sqref="H2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132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'Mar''19'!H25</f>
        <v>456.00000000000045</v>
      </c>
      <c r="I9" s="7"/>
    </row>
    <row r="10" spans="1:11" s="10" customFormat="1" ht="18" customHeight="1" x14ac:dyDescent="0.25">
      <c r="A10" s="6">
        <v>43556</v>
      </c>
      <c r="B10" s="6" t="s">
        <v>136</v>
      </c>
      <c r="C10" s="7" t="s">
        <v>14</v>
      </c>
      <c r="D10" s="8" t="s">
        <v>15</v>
      </c>
      <c r="E10" s="11" t="s">
        <v>16</v>
      </c>
      <c r="F10" s="9">
        <v>44</v>
      </c>
      <c r="G10" s="9"/>
      <c r="H10" s="9">
        <f>H9+F10-G10</f>
        <v>500.00000000000045</v>
      </c>
      <c r="I10" s="7"/>
    </row>
    <row r="11" spans="1:11" s="10" customFormat="1" ht="17.25" customHeight="1" x14ac:dyDescent="0.25">
      <c r="A11" s="6">
        <v>43557</v>
      </c>
      <c r="B11" s="6" t="s">
        <v>137</v>
      </c>
      <c r="C11" s="7" t="s">
        <v>138</v>
      </c>
      <c r="D11" s="8" t="s">
        <v>44</v>
      </c>
      <c r="E11" s="11" t="s">
        <v>69</v>
      </c>
      <c r="F11" s="9"/>
      <c r="G11" s="9">
        <v>66</v>
      </c>
      <c r="H11" s="9">
        <f>H10+F11-G11</f>
        <v>434.00000000000045</v>
      </c>
      <c r="I11" s="7"/>
      <c r="K11" s="12"/>
    </row>
    <row r="12" spans="1:11" s="10" customFormat="1" ht="18" customHeight="1" x14ac:dyDescent="0.25">
      <c r="A12" s="6">
        <v>43564</v>
      </c>
      <c r="B12" s="6" t="s">
        <v>139</v>
      </c>
      <c r="C12" s="7" t="s">
        <v>148</v>
      </c>
      <c r="D12" s="8" t="s">
        <v>44</v>
      </c>
      <c r="E12" s="11" t="s">
        <v>98</v>
      </c>
      <c r="F12" s="9"/>
      <c r="G12" s="9">
        <v>50</v>
      </c>
      <c r="H12" s="9">
        <f t="shared" ref="H12:H21" si="0">H11+F12-G12</f>
        <v>384.00000000000045</v>
      </c>
      <c r="I12" s="7"/>
      <c r="K12" s="12"/>
    </row>
    <row r="13" spans="1:11" s="10" customFormat="1" ht="18.75" customHeight="1" x14ac:dyDescent="0.25">
      <c r="A13" s="6">
        <v>43571</v>
      </c>
      <c r="B13" s="6" t="s">
        <v>140</v>
      </c>
      <c r="C13" s="11" t="s">
        <v>149</v>
      </c>
      <c r="D13" s="8" t="s">
        <v>15</v>
      </c>
      <c r="E13" s="11" t="s">
        <v>16</v>
      </c>
      <c r="F13" s="9"/>
      <c r="G13" s="9">
        <v>5.5</v>
      </c>
      <c r="H13" s="9">
        <f t="shared" si="0"/>
        <v>378.50000000000045</v>
      </c>
      <c r="I13" s="7"/>
      <c r="K13" s="12"/>
    </row>
    <row r="14" spans="1:11" s="10" customFormat="1" ht="17.25" customHeight="1" x14ac:dyDescent="0.25">
      <c r="A14" s="6">
        <v>43574</v>
      </c>
      <c r="B14" s="6" t="s">
        <v>141</v>
      </c>
      <c r="C14" s="7" t="s">
        <v>150</v>
      </c>
      <c r="D14" s="8" t="s">
        <v>44</v>
      </c>
      <c r="E14" s="11" t="s">
        <v>151</v>
      </c>
      <c r="F14" s="9"/>
      <c r="G14" s="9">
        <v>14</v>
      </c>
      <c r="H14" s="9">
        <f t="shared" si="0"/>
        <v>364.50000000000045</v>
      </c>
      <c r="I14" s="7"/>
      <c r="K14" s="12"/>
    </row>
    <row r="15" spans="1:11" s="10" customFormat="1" ht="17.25" customHeight="1" x14ac:dyDescent="0.25">
      <c r="A15" s="6">
        <v>43574</v>
      </c>
      <c r="B15" s="6" t="s">
        <v>142</v>
      </c>
      <c r="C15" s="7" t="s">
        <v>148</v>
      </c>
      <c r="D15" s="8" t="s">
        <v>44</v>
      </c>
      <c r="E15" s="11" t="s">
        <v>98</v>
      </c>
      <c r="F15" s="9"/>
      <c r="G15" s="9">
        <v>50</v>
      </c>
      <c r="H15" s="9">
        <f t="shared" si="0"/>
        <v>314.50000000000045</v>
      </c>
      <c r="I15" s="7"/>
      <c r="K15" s="12"/>
    </row>
    <row r="16" spans="1:11" s="10" customFormat="1" ht="17.25" customHeight="1" x14ac:dyDescent="0.25">
      <c r="A16" s="6">
        <v>43577</v>
      </c>
      <c r="B16" s="6" t="s">
        <v>143</v>
      </c>
      <c r="C16" s="7" t="s">
        <v>152</v>
      </c>
      <c r="D16" s="8" t="s">
        <v>56</v>
      </c>
      <c r="E16" s="11" t="s">
        <v>69</v>
      </c>
      <c r="F16" s="9"/>
      <c r="G16" s="9">
        <v>40</v>
      </c>
      <c r="H16" s="9">
        <f t="shared" si="0"/>
        <v>274.50000000000045</v>
      </c>
      <c r="I16" s="7"/>
      <c r="K16" s="12"/>
    </row>
    <row r="17" spans="1:11" s="10" customFormat="1" ht="17.25" customHeight="1" x14ac:dyDescent="0.25">
      <c r="A17" s="6">
        <v>43577</v>
      </c>
      <c r="B17" s="6" t="s">
        <v>144</v>
      </c>
      <c r="C17" s="7" t="s">
        <v>55</v>
      </c>
      <c r="D17" s="8" t="s">
        <v>56</v>
      </c>
      <c r="E17" s="11" t="s">
        <v>69</v>
      </c>
      <c r="F17" s="9"/>
      <c r="G17" s="9">
        <v>48</v>
      </c>
      <c r="H17" s="9">
        <f t="shared" si="0"/>
        <v>226.50000000000045</v>
      </c>
      <c r="I17" s="7"/>
      <c r="K17" s="12"/>
    </row>
    <row r="18" spans="1:11" s="10" customFormat="1" ht="18.75" customHeight="1" x14ac:dyDescent="0.25">
      <c r="A18" s="6">
        <v>43579</v>
      </c>
      <c r="B18" s="6" t="s">
        <v>145</v>
      </c>
      <c r="C18" s="7" t="s">
        <v>148</v>
      </c>
      <c r="D18" s="8" t="s">
        <v>44</v>
      </c>
      <c r="E18" s="11" t="s">
        <v>98</v>
      </c>
      <c r="F18" s="9"/>
      <c r="G18" s="9">
        <v>50</v>
      </c>
      <c r="H18" s="9">
        <f t="shared" si="0"/>
        <v>176.50000000000045</v>
      </c>
      <c r="I18" s="7"/>
      <c r="K18" s="12"/>
    </row>
    <row r="19" spans="1:11" s="10" customFormat="1" ht="17.25" customHeight="1" x14ac:dyDescent="0.25">
      <c r="A19" s="6">
        <v>43581</v>
      </c>
      <c r="B19" s="6" t="s">
        <v>146</v>
      </c>
      <c r="C19" s="7" t="s">
        <v>148</v>
      </c>
      <c r="D19" s="8" t="s">
        <v>44</v>
      </c>
      <c r="E19" s="11" t="s">
        <v>98</v>
      </c>
      <c r="F19" s="9"/>
      <c r="G19" s="9">
        <v>50</v>
      </c>
      <c r="H19" s="9">
        <f t="shared" si="0"/>
        <v>126.50000000000045</v>
      </c>
      <c r="I19" s="7"/>
    </row>
    <row r="20" spans="1:11" s="10" customFormat="1" ht="18.75" customHeight="1" x14ac:dyDescent="0.25">
      <c r="A20" s="6">
        <v>43585</v>
      </c>
      <c r="B20" s="6" t="s">
        <v>147</v>
      </c>
      <c r="C20" s="7" t="s">
        <v>153</v>
      </c>
      <c r="D20" s="8" t="s">
        <v>59</v>
      </c>
      <c r="E20" s="11" t="s">
        <v>16</v>
      </c>
      <c r="F20" s="9"/>
      <c r="G20" s="9">
        <v>3.7</v>
      </c>
      <c r="H20" s="9">
        <f t="shared" si="0"/>
        <v>122.80000000000045</v>
      </c>
      <c r="I20" s="7"/>
    </row>
    <row r="21" spans="1:11" s="10" customFormat="1" ht="18" customHeight="1" x14ac:dyDescent="0.25">
      <c r="A21" s="6">
        <v>43585</v>
      </c>
      <c r="B21" s="6" t="s">
        <v>147</v>
      </c>
      <c r="C21" s="7" t="s">
        <v>126</v>
      </c>
      <c r="D21" s="8" t="s">
        <v>59</v>
      </c>
      <c r="E21" s="11" t="s">
        <v>154</v>
      </c>
      <c r="F21" s="9"/>
      <c r="G21" s="9">
        <v>7.15</v>
      </c>
      <c r="H21" s="9">
        <f t="shared" si="0"/>
        <v>115.65000000000045</v>
      </c>
      <c r="I21" s="7"/>
    </row>
    <row r="22" spans="1:11" s="10" customFormat="1" ht="16.5" customHeight="1" x14ac:dyDescent="0.25">
      <c r="A22" s="6"/>
      <c r="B22" s="6"/>
      <c r="C22" s="7"/>
      <c r="D22" s="8"/>
      <c r="E22" s="11"/>
      <c r="F22" s="9"/>
      <c r="G22" s="9"/>
      <c r="H22" s="9"/>
      <c r="I22" s="7"/>
    </row>
    <row r="23" spans="1:11" s="10" customFormat="1" ht="17.25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7.2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384.34999999999997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A59C-D8A3-4D8C-88AE-A2C9954F3707}">
  <sheetPr codeName="Sheet5">
    <pageSetUpPr fitToPage="1"/>
  </sheetPr>
  <dimension ref="A1:K50"/>
  <sheetViews>
    <sheetView topLeftCell="A4" zoomScaleNormal="100" workbookViewId="0">
      <selection activeCell="E26" sqref="E2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156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'Apr''19'!H21</f>
        <v>115.65000000000045</v>
      </c>
      <c r="I9" s="7"/>
    </row>
    <row r="10" spans="1:11" s="10" customFormat="1" ht="18" customHeight="1" x14ac:dyDescent="0.25">
      <c r="A10" s="6">
        <v>43586</v>
      </c>
      <c r="B10" s="6" t="s">
        <v>155</v>
      </c>
      <c r="C10" s="7" t="s">
        <v>14</v>
      </c>
      <c r="D10" s="8" t="s">
        <v>15</v>
      </c>
      <c r="E10" s="11" t="s">
        <v>16</v>
      </c>
      <c r="F10" s="9">
        <v>434.35</v>
      </c>
      <c r="G10" s="9"/>
      <c r="H10" s="9">
        <f>H9+F10-G10</f>
        <v>550.00000000000045</v>
      </c>
      <c r="I10" s="7"/>
    </row>
    <row r="11" spans="1:11" s="10" customFormat="1" ht="17.25" customHeight="1" x14ac:dyDescent="0.25">
      <c r="A11" s="6">
        <v>43590</v>
      </c>
      <c r="B11" s="6" t="s">
        <v>157</v>
      </c>
      <c r="C11" s="7" t="s">
        <v>172</v>
      </c>
      <c r="D11" s="8" t="s">
        <v>44</v>
      </c>
      <c r="E11" s="11" t="s">
        <v>98</v>
      </c>
      <c r="F11" s="9"/>
      <c r="G11" s="9">
        <v>8</v>
      </c>
      <c r="H11" s="9">
        <f>H10+F11-G11</f>
        <v>542.00000000000045</v>
      </c>
      <c r="I11" s="7"/>
      <c r="K11" s="12"/>
    </row>
    <row r="12" spans="1:11" s="10" customFormat="1" ht="18" customHeight="1" x14ac:dyDescent="0.25">
      <c r="A12" s="6">
        <v>43590</v>
      </c>
      <c r="B12" s="6" t="s">
        <v>158</v>
      </c>
      <c r="C12" s="7" t="s">
        <v>148</v>
      </c>
      <c r="D12" s="8" t="s">
        <v>44</v>
      </c>
      <c r="E12" s="11" t="s">
        <v>98</v>
      </c>
      <c r="F12" s="9"/>
      <c r="G12" s="9">
        <v>50</v>
      </c>
      <c r="H12" s="9">
        <f t="shared" ref="H12:H31" si="0">H11+F12-G12</f>
        <v>492.00000000000045</v>
      </c>
      <c r="I12" s="7"/>
      <c r="K12" s="12"/>
    </row>
    <row r="13" spans="1:11" s="10" customFormat="1" ht="18.75" customHeight="1" x14ac:dyDescent="0.25">
      <c r="A13" s="6">
        <v>43593</v>
      </c>
      <c r="B13" s="6" t="s">
        <v>159</v>
      </c>
      <c r="C13" s="7" t="s">
        <v>148</v>
      </c>
      <c r="D13" s="8" t="s">
        <v>44</v>
      </c>
      <c r="E13" s="11" t="s">
        <v>98</v>
      </c>
      <c r="F13" s="9"/>
      <c r="G13" s="9">
        <v>50</v>
      </c>
      <c r="H13" s="9">
        <f t="shared" si="0"/>
        <v>442.00000000000045</v>
      </c>
      <c r="I13" s="7"/>
      <c r="K13" s="12"/>
    </row>
    <row r="14" spans="1:11" s="10" customFormat="1" ht="17.25" customHeight="1" x14ac:dyDescent="0.25">
      <c r="A14" s="6">
        <v>43595</v>
      </c>
      <c r="B14" s="6" t="s">
        <v>160</v>
      </c>
      <c r="C14" s="7" t="s">
        <v>176</v>
      </c>
      <c r="D14" s="8" t="s">
        <v>44</v>
      </c>
      <c r="E14" s="11" t="s">
        <v>98</v>
      </c>
      <c r="F14" s="9"/>
      <c r="G14" s="9">
        <v>48</v>
      </c>
      <c r="H14" s="9">
        <f t="shared" si="0"/>
        <v>394.00000000000045</v>
      </c>
      <c r="I14" s="7"/>
      <c r="K14" s="12"/>
    </row>
    <row r="15" spans="1:11" s="10" customFormat="1" ht="17.25" customHeight="1" x14ac:dyDescent="0.25">
      <c r="A15" s="6">
        <v>43595</v>
      </c>
      <c r="B15" s="6" t="s">
        <v>161</v>
      </c>
      <c r="C15" s="7" t="s">
        <v>177</v>
      </c>
      <c r="D15" s="8" t="s">
        <v>44</v>
      </c>
      <c r="E15" s="11" t="s">
        <v>98</v>
      </c>
      <c r="F15" s="9"/>
      <c r="G15" s="9">
        <v>3.6</v>
      </c>
      <c r="H15" s="9">
        <f t="shared" si="0"/>
        <v>390.40000000000043</v>
      </c>
      <c r="I15" s="7"/>
      <c r="K15" s="12"/>
    </row>
    <row r="16" spans="1:11" s="10" customFormat="1" ht="17.25" customHeight="1" x14ac:dyDescent="0.25">
      <c r="A16" s="6"/>
      <c r="B16" s="6"/>
      <c r="C16" s="7" t="s">
        <v>178</v>
      </c>
      <c r="D16" s="8" t="s">
        <v>44</v>
      </c>
      <c r="E16" s="11" t="s">
        <v>98</v>
      </c>
      <c r="F16" s="9"/>
      <c r="G16" s="9">
        <v>4</v>
      </c>
      <c r="H16" s="9">
        <f t="shared" si="0"/>
        <v>386.40000000000043</v>
      </c>
      <c r="I16" s="7"/>
      <c r="K16" s="12"/>
    </row>
    <row r="17" spans="1:11" s="10" customFormat="1" ht="17.25" customHeight="1" x14ac:dyDescent="0.25">
      <c r="A17" s="6">
        <v>43598</v>
      </c>
      <c r="B17" s="6" t="s">
        <v>162</v>
      </c>
      <c r="C17" s="7" t="s">
        <v>176</v>
      </c>
      <c r="D17" s="8" t="s">
        <v>44</v>
      </c>
      <c r="E17" s="11" t="s">
        <v>98</v>
      </c>
      <c r="F17" s="9"/>
      <c r="G17" s="9">
        <v>16</v>
      </c>
      <c r="H17" s="9">
        <f t="shared" si="0"/>
        <v>370.40000000000043</v>
      </c>
      <c r="I17" s="7"/>
      <c r="K17" s="12"/>
    </row>
    <row r="18" spans="1:11" s="10" customFormat="1" ht="18.75" customHeight="1" x14ac:dyDescent="0.25">
      <c r="A18" s="6">
        <v>43599</v>
      </c>
      <c r="B18" s="6" t="s">
        <v>163</v>
      </c>
      <c r="C18" s="7" t="s">
        <v>179</v>
      </c>
      <c r="D18" s="8" t="s">
        <v>59</v>
      </c>
      <c r="E18" s="11" t="s">
        <v>16</v>
      </c>
      <c r="F18" s="9"/>
      <c r="G18" s="9">
        <v>27</v>
      </c>
      <c r="H18" s="9">
        <f t="shared" si="0"/>
        <v>343.40000000000043</v>
      </c>
      <c r="I18" s="7"/>
      <c r="K18" s="12"/>
    </row>
    <row r="19" spans="1:11" s="10" customFormat="1" ht="17.25" customHeight="1" x14ac:dyDescent="0.25">
      <c r="A19" s="6"/>
      <c r="B19" s="6"/>
      <c r="C19" s="7" t="s">
        <v>153</v>
      </c>
      <c r="D19" s="8" t="s">
        <v>59</v>
      </c>
      <c r="E19" s="11" t="s">
        <v>16</v>
      </c>
      <c r="F19" s="9"/>
      <c r="G19" s="9">
        <f>13.5+52</f>
        <v>65.5</v>
      </c>
      <c r="H19" s="9">
        <f t="shared" si="0"/>
        <v>277.90000000000043</v>
      </c>
      <c r="I19" s="7"/>
    </row>
    <row r="20" spans="1:11" s="10" customFormat="1" ht="18.75" customHeight="1" x14ac:dyDescent="0.25">
      <c r="A20" s="6">
        <v>43599</v>
      </c>
      <c r="B20" s="6" t="s">
        <v>164</v>
      </c>
      <c r="C20" s="7" t="s">
        <v>46</v>
      </c>
      <c r="D20" s="8" t="s">
        <v>44</v>
      </c>
      <c r="E20" s="11" t="s">
        <v>180</v>
      </c>
      <c r="F20" s="9"/>
      <c r="G20" s="9">
        <v>78</v>
      </c>
      <c r="H20" s="9">
        <f t="shared" si="0"/>
        <v>199.90000000000043</v>
      </c>
      <c r="I20" s="7"/>
    </row>
    <row r="21" spans="1:11" s="10" customFormat="1" ht="18.75" customHeight="1" x14ac:dyDescent="0.25">
      <c r="A21" s="6">
        <v>43600</v>
      </c>
      <c r="B21" s="6" t="s">
        <v>185</v>
      </c>
      <c r="C21" s="7" t="s">
        <v>14</v>
      </c>
      <c r="D21" s="8" t="s">
        <v>15</v>
      </c>
      <c r="E21" s="11" t="s">
        <v>16</v>
      </c>
      <c r="F21" s="9">
        <v>350.1</v>
      </c>
      <c r="G21" s="9">
        <v>0</v>
      </c>
      <c r="H21" s="9">
        <f t="shared" si="0"/>
        <v>550.00000000000045</v>
      </c>
      <c r="I21" s="13"/>
    </row>
    <row r="22" spans="1:11" s="10" customFormat="1" ht="18" customHeight="1" x14ac:dyDescent="0.25">
      <c r="A22" s="6">
        <v>43600</v>
      </c>
      <c r="B22" s="6" t="s">
        <v>165</v>
      </c>
      <c r="C22" s="7" t="s">
        <v>181</v>
      </c>
      <c r="D22" s="8" t="s">
        <v>44</v>
      </c>
      <c r="E22" s="11" t="s">
        <v>16</v>
      </c>
      <c r="F22" s="9"/>
      <c r="G22" s="9">
        <v>16</v>
      </c>
      <c r="H22" s="9">
        <f t="shared" si="0"/>
        <v>534.00000000000045</v>
      </c>
      <c r="I22" s="7"/>
    </row>
    <row r="23" spans="1:11" s="10" customFormat="1" ht="16.5" customHeight="1" x14ac:dyDescent="0.25">
      <c r="A23" s="6">
        <v>43606</v>
      </c>
      <c r="B23" s="6" t="s">
        <v>166</v>
      </c>
      <c r="C23" s="7" t="s">
        <v>148</v>
      </c>
      <c r="D23" s="8" t="s">
        <v>44</v>
      </c>
      <c r="E23" s="11" t="s">
        <v>98</v>
      </c>
      <c r="F23" s="9"/>
      <c r="G23" s="9">
        <v>50</v>
      </c>
      <c r="H23" s="9">
        <f t="shared" si="0"/>
        <v>484.00000000000045</v>
      </c>
      <c r="I23" s="7"/>
    </row>
    <row r="24" spans="1:11" s="10" customFormat="1" ht="17.25" customHeight="1" x14ac:dyDescent="0.25">
      <c r="A24" s="6">
        <v>43607</v>
      </c>
      <c r="B24" s="6" t="s">
        <v>167</v>
      </c>
      <c r="C24" s="7" t="s">
        <v>148</v>
      </c>
      <c r="D24" s="8" t="s">
        <v>44</v>
      </c>
      <c r="E24" s="11" t="s">
        <v>98</v>
      </c>
      <c r="F24" s="9"/>
      <c r="G24" s="9">
        <v>50</v>
      </c>
      <c r="H24" s="9">
        <f t="shared" si="0"/>
        <v>434.00000000000045</v>
      </c>
      <c r="I24" s="7"/>
    </row>
    <row r="25" spans="1:11" s="10" customFormat="1" ht="17.25" customHeight="1" x14ac:dyDescent="0.25">
      <c r="A25" s="6">
        <v>43609</v>
      </c>
      <c r="B25" s="6" t="s">
        <v>168</v>
      </c>
      <c r="C25" s="7" t="s">
        <v>181</v>
      </c>
      <c r="D25" s="8" t="s">
        <v>44</v>
      </c>
      <c r="E25" s="11" t="s">
        <v>16</v>
      </c>
      <c r="F25" s="9"/>
      <c r="G25" s="9">
        <v>12</v>
      </c>
      <c r="H25" s="9">
        <f t="shared" si="0"/>
        <v>422.00000000000045</v>
      </c>
      <c r="I25" s="7"/>
    </row>
    <row r="26" spans="1:11" s="10" customFormat="1" ht="18.75" customHeight="1" x14ac:dyDescent="0.25">
      <c r="A26" s="6">
        <v>43609</v>
      </c>
      <c r="B26" s="6" t="s">
        <v>169</v>
      </c>
      <c r="C26" s="7" t="s">
        <v>182</v>
      </c>
      <c r="D26" s="8" t="s">
        <v>183</v>
      </c>
      <c r="E26" s="11" t="s">
        <v>184</v>
      </c>
      <c r="F26" s="9"/>
      <c r="G26" s="9">
        <v>8.9499999999999993</v>
      </c>
      <c r="H26" s="9">
        <f t="shared" si="0"/>
        <v>413.05000000000047</v>
      </c>
      <c r="I26" s="7"/>
    </row>
    <row r="27" spans="1:11" s="10" customFormat="1" ht="17.25" customHeight="1" x14ac:dyDescent="0.25">
      <c r="A27" s="6">
        <v>43613</v>
      </c>
      <c r="B27" s="6" t="s">
        <v>170</v>
      </c>
      <c r="C27" s="7" t="s">
        <v>186</v>
      </c>
      <c r="D27" s="8" t="s">
        <v>56</v>
      </c>
      <c r="E27" s="11" t="s">
        <v>187</v>
      </c>
      <c r="F27" s="9"/>
      <c r="G27" s="9">
        <v>60</v>
      </c>
      <c r="H27" s="9">
        <f t="shared" si="0"/>
        <v>353.05000000000047</v>
      </c>
      <c r="I27" s="13"/>
    </row>
    <row r="28" spans="1:11" s="10" customFormat="1" ht="17.25" customHeight="1" x14ac:dyDescent="0.25">
      <c r="A28" s="6">
        <v>43613</v>
      </c>
      <c r="B28" s="6" t="s">
        <v>171</v>
      </c>
      <c r="C28" s="7" t="s">
        <v>148</v>
      </c>
      <c r="D28" s="8" t="s">
        <v>44</v>
      </c>
      <c r="E28" s="11" t="s">
        <v>98</v>
      </c>
      <c r="F28" s="9"/>
      <c r="G28" s="9">
        <v>50</v>
      </c>
      <c r="H28" s="9">
        <f t="shared" si="0"/>
        <v>303.05000000000047</v>
      </c>
      <c r="I28" s="13"/>
    </row>
    <row r="29" spans="1:11" s="10" customFormat="1" ht="17.25" customHeight="1" x14ac:dyDescent="0.25">
      <c r="A29" s="6">
        <v>43614</v>
      </c>
      <c r="B29" s="6" t="s">
        <v>173</v>
      </c>
      <c r="C29" s="7" t="s">
        <v>188</v>
      </c>
      <c r="D29" s="8" t="s">
        <v>56</v>
      </c>
      <c r="E29" s="11" t="s">
        <v>69</v>
      </c>
      <c r="F29" s="9"/>
      <c r="G29" s="9">
        <v>50</v>
      </c>
      <c r="H29" s="9">
        <f t="shared" si="0"/>
        <v>253.05000000000047</v>
      </c>
      <c r="I29" s="13"/>
    </row>
    <row r="30" spans="1:11" s="10" customFormat="1" ht="17.25" customHeight="1" x14ac:dyDescent="0.25">
      <c r="A30" s="6">
        <v>43615</v>
      </c>
      <c r="B30" s="6" t="s">
        <v>174</v>
      </c>
      <c r="C30" s="7" t="s">
        <v>148</v>
      </c>
      <c r="D30" s="8" t="s">
        <v>44</v>
      </c>
      <c r="E30" s="11" t="s">
        <v>98</v>
      </c>
      <c r="F30" s="9"/>
      <c r="G30" s="9">
        <v>50</v>
      </c>
      <c r="H30" s="9">
        <f t="shared" si="0"/>
        <v>203.05000000000047</v>
      </c>
      <c r="I30" s="13"/>
    </row>
    <row r="31" spans="1:11" s="10" customFormat="1" ht="17.25" customHeight="1" x14ac:dyDescent="0.25">
      <c r="A31" s="6">
        <v>43615</v>
      </c>
      <c r="B31" s="6" t="s">
        <v>175</v>
      </c>
      <c r="C31" s="7" t="s">
        <v>182</v>
      </c>
      <c r="D31" s="8" t="s">
        <v>183</v>
      </c>
      <c r="E31" s="11" t="s">
        <v>184</v>
      </c>
      <c r="F31" s="9"/>
      <c r="G31" s="9">
        <v>8.35</v>
      </c>
      <c r="H31" s="9">
        <f t="shared" si="0"/>
        <v>194.70000000000047</v>
      </c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705.4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1B64-F58C-46B9-B20C-6DCF7397F333}">
  <sheetPr codeName="Sheet6">
    <pageSetUpPr fitToPage="1"/>
  </sheetPr>
  <dimension ref="A1:K50"/>
  <sheetViews>
    <sheetView topLeftCell="A4" zoomScaleNormal="100" workbookViewId="0">
      <selection activeCell="F23" sqref="F23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189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'May''19'!H31</f>
        <v>194.70000000000047</v>
      </c>
      <c r="I9" s="7"/>
    </row>
    <row r="10" spans="1:11" s="10" customFormat="1" ht="18" customHeight="1" x14ac:dyDescent="0.25">
      <c r="A10" s="6">
        <v>43619</v>
      </c>
      <c r="B10" s="6" t="s">
        <v>190</v>
      </c>
      <c r="C10" s="7" t="s">
        <v>14</v>
      </c>
      <c r="D10" s="8" t="s">
        <v>15</v>
      </c>
      <c r="E10" s="11" t="s">
        <v>16</v>
      </c>
      <c r="F10" s="9">
        <v>200</v>
      </c>
      <c r="G10" s="9"/>
      <c r="H10" s="9">
        <f>H9+F10-G10</f>
        <v>394.7000000000005</v>
      </c>
      <c r="I10" s="7"/>
    </row>
    <row r="11" spans="1:11" s="10" customFormat="1" ht="17.25" customHeight="1" x14ac:dyDescent="0.25">
      <c r="A11" s="6">
        <v>43617</v>
      </c>
      <c r="B11" s="6" t="s">
        <v>191</v>
      </c>
      <c r="C11" s="7" t="s">
        <v>212</v>
      </c>
      <c r="D11" s="8" t="s">
        <v>213</v>
      </c>
      <c r="E11" s="11" t="s">
        <v>16</v>
      </c>
      <c r="F11" s="9"/>
      <c r="G11" s="9">
        <v>50</v>
      </c>
      <c r="H11" s="9">
        <f>H10+F11-G11</f>
        <v>344.7000000000005</v>
      </c>
      <c r="I11" s="7"/>
      <c r="K11" s="12"/>
    </row>
    <row r="12" spans="1:11" s="10" customFormat="1" ht="18" customHeight="1" x14ac:dyDescent="0.25">
      <c r="A12" s="6">
        <v>43620</v>
      </c>
      <c r="B12" s="6" t="s">
        <v>192</v>
      </c>
      <c r="C12" s="7" t="s">
        <v>214</v>
      </c>
      <c r="D12" s="8" t="s">
        <v>15</v>
      </c>
      <c r="E12" s="11" t="s">
        <v>16</v>
      </c>
      <c r="F12" s="9"/>
      <c r="G12" s="9">
        <v>85</v>
      </c>
      <c r="H12" s="9">
        <f t="shared" ref="H12:H27" si="0">H11+F12-G12</f>
        <v>259.7000000000005</v>
      </c>
      <c r="I12" s="7"/>
      <c r="K12" s="12"/>
    </row>
    <row r="13" spans="1:11" s="10" customFormat="1" ht="18.75" customHeight="1" x14ac:dyDescent="0.25">
      <c r="A13" s="6">
        <v>43624</v>
      </c>
      <c r="B13" s="6" t="s">
        <v>193</v>
      </c>
      <c r="C13" s="7" t="s">
        <v>215</v>
      </c>
      <c r="D13" s="8" t="s">
        <v>15</v>
      </c>
      <c r="E13" s="11" t="s">
        <v>16</v>
      </c>
      <c r="F13" s="9"/>
      <c r="G13" s="9">
        <v>1.55</v>
      </c>
      <c r="H13" s="9">
        <f t="shared" si="0"/>
        <v>258.15000000000049</v>
      </c>
      <c r="I13" s="7"/>
      <c r="K13" s="12"/>
    </row>
    <row r="14" spans="1:11" s="10" customFormat="1" ht="17.25" customHeight="1" x14ac:dyDescent="0.25">
      <c r="A14" s="6">
        <v>43626</v>
      </c>
      <c r="B14" s="6" t="s">
        <v>194</v>
      </c>
      <c r="C14" s="7" t="s">
        <v>216</v>
      </c>
      <c r="D14" s="8" t="s">
        <v>97</v>
      </c>
      <c r="E14" s="11" t="s">
        <v>98</v>
      </c>
      <c r="F14" s="9"/>
      <c r="G14" s="9">
        <v>13</v>
      </c>
      <c r="H14" s="9">
        <f t="shared" si="0"/>
        <v>245.15000000000049</v>
      </c>
      <c r="I14" s="7"/>
      <c r="K14" s="12"/>
    </row>
    <row r="15" spans="1:11" s="10" customFormat="1" ht="17.25" customHeight="1" x14ac:dyDescent="0.25">
      <c r="A15" s="6">
        <v>43627</v>
      </c>
      <c r="B15" s="6" t="s">
        <v>195</v>
      </c>
      <c r="C15" s="7" t="s">
        <v>148</v>
      </c>
      <c r="D15" s="8" t="s">
        <v>44</v>
      </c>
      <c r="E15" s="11" t="s">
        <v>98</v>
      </c>
      <c r="F15" s="9"/>
      <c r="G15" s="9">
        <v>50</v>
      </c>
      <c r="H15" s="9">
        <f t="shared" si="0"/>
        <v>195.15000000000049</v>
      </c>
      <c r="I15" s="7"/>
      <c r="K15" s="12"/>
    </row>
    <row r="16" spans="1:11" s="10" customFormat="1" ht="17.25" customHeight="1" x14ac:dyDescent="0.25">
      <c r="A16" s="6">
        <v>43627</v>
      </c>
      <c r="B16" s="6" t="s">
        <v>196</v>
      </c>
      <c r="C16" s="7" t="s">
        <v>217</v>
      </c>
      <c r="D16" s="8" t="s">
        <v>183</v>
      </c>
      <c r="E16" s="11" t="s">
        <v>218</v>
      </c>
      <c r="F16" s="9"/>
      <c r="G16" s="9">
        <v>23.8</v>
      </c>
      <c r="H16" s="9">
        <f t="shared" si="0"/>
        <v>171.35000000000048</v>
      </c>
      <c r="I16" s="7"/>
      <c r="K16" s="12"/>
    </row>
    <row r="17" spans="1:11" s="10" customFormat="1" ht="17.25" customHeight="1" x14ac:dyDescent="0.25">
      <c r="A17" s="6">
        <v>43627</v>
      </c>
      <c r="B17" s="6" t="s">
        <v>197</v>
      </c>
      <c r="C17" s="7" t="s">
        <v>219</v>
      </c>
      <c r="D17" s="8" t="s">
        <v>59</v>
      </c>
      <c r="E17" s="11" t="s">
        <v>16</v>
      </c>
      <c r="F17" s="9"/>
      <c r="G17" s="9">
        <v>3.5</v>
      </c>
      <c r="H17" s="9">
        <f t="shared" si="0"/>
        <v>167.85000000000048</v>
      </c>
      <c r="I17" s="7"/>
      <c r="K17" s="12"/>
    </row>
    <row r="18" spans="1:11" s="10" customFormat="1" ht="18.75" customHeight="1" x14ac:dyDescent="0.25">
      <c r="A18" s="6"/>
      <c r="B18" s="6"/>
      <c r="C18" s="7" t="s">
        <v>220</v>
      </c>
      <c r="D18" s="8" t="s">
        <v>59</v>
      </c>
      <c r="E18" s="11" t="s">
        <v>98</v>
      </c>
      <c r="F18" s="9"/>
      <c r="G18" s="9">
        <v>19.5</v>
      </c>
      <c r="H18" s="9">
        <f t="shared" si="0"/>
        <v>148.35000000000048</v>
      </c>
      <c r="I18" s="7"/>
      <c r="K18" s="12"/>
    </row>
    <row r="19" spans="1:11" s="10" customFormat="1" ht="17.25" customHeight="1" x14ac:dyDescent="0.25">
      <c r="A19" s="6">
        <v>43627</v>
      </c>
      <c r="B19" s="6" t="s">
        <v>198</v>
      </c>
      <c r="C19" s="7" t="s">
        <v>219</v>
      </c>
      <c r="D19" s="8" t="s">
        <v>97</v>
      </c>
      <c r="E19" s="11" t="s">
        <v>16</v>
      </c>
      <c r="F19" s="9"/>
      <c r="G19" s="9">
        <v>17.100000000000001</v>
      </c>
      <c r="H19" s="9">
        <f t="shared" si="0"/>
        <v>131.25000000000048</v>
      </c>
      <c r="I19" s="7"/>
    </row>
    <row r="20" spans="1:11" s="10" customFormat="1" ht="18.75" customHeight="1" x14ac:dyDescent="0.25">
      <c r="A20" s="6">
        <v>43629</v>
      </c>
      <c r="B20" s="6" t="s">
        <v>199</v>
      </c>
      <c r="C20" s="7" t="s">
        <v>221</v>
      </c>
      <c r="D20" s="8" t="s">
        <v>97</v>
      </c>
      <c r="E20" s="11" t="s">
        <v>222</v>
      </c>
      <c r="F20" s="9"/>
      <c r="G20" s="9">
        <v>5</v>
      </c>
      <c r="H20" s="9">
        <f t="shared" si="0"/>
        <v>126.25000000000048</v>
      </c>
      <c r="I20" s="7"/>
    </row>
    <row r="21" spans="1:11" s="10" customFormat="1" ht="18.75" customHeight="1" x14ac:dyDescent="0.25">
      <c r="A21" s="6">
        <v>43633</v>
      </c>
      <c r="B21" s="6" t="s">
        <v>200</v>
      </c>
      <c r="C21" s="7" t="s">
        <v>148</v>
      </c>
      <c r="D21" s="8" t="s">
        <v>44</v>
      </c>
      <c r="E21" s="11" t="s">
        <v>98</v>
      </c>
      <c r="F21" s="9"/>
      <c r="G21" s="9">
        <v>50</v>
      </c>
      <c r="H21" s="9">
        <f t="shared" si="0"/>
        <v>76.250000000000483</v>
      </c>
      <c r="I21" s="13"/>
    </row>
    <row r="22" spans="1:11" s="10" customFormat="1" ht="18" customHeight="1" x14ac:dyDescent="0.25">
      <c r="A22" s="6">
        <v>43633</v>
      </c>
      <c r="B22" s="6" t="s">
        <v>223</v>
      </c>
      <c r="C22" s="7" t="s">
        <v>14</v>
      </c>
      <c r="D22" s="8" t="s">
        <v>15</v>
      </c>
      <c r="E22" s="11" t="s">
        <v>16</v>
      </c>
      <c r="F22" s="9">
        <v>423.75</v>
      </c>
      <c r="G22" s="9"/>
      <c r="H22" s="9">
        <f t="shared" si="0"/>
        <v>500.00000000000045</v>
      </c>
      <c r="I22" s="7"/>
    </row>
    <row r="23" spans="1:11" s="10" customFormat="1" ht="16.5" customHeight="1" x14ac:dyDescent="0.25">
      <c r="A23" s="6">
        <v>43633</v>
      </c>
      <c r="B23" s="6" t="s">
        <v>201</v>
      </c>
      <c r="C23" s="7" t="s">
        <v>46</v>
      </c>
      <c r="D23" s="8" t="s">
        <v>44</v>
      </c>
      <c r="E23" s="11" t="s">
        <v>47</v>
      </c>
      <c r="F23" s="9"/>
      <c r="G23" s="9">
        <v>40</v>
      </c>
      <c r="H23" s="9">
        <f t="shared" si="0"/>
        <v>460.00000000000045</v>
      </c>
      <c r="I23" s="7"/>
    </row>
    <row r="24" spans="1:11" s="10" customFormat="1" ht="17.25" customHeight="1" x14ac:dyDescent="0.25">
      <c r="A24" s="6">
        <v>43634</v>
      </c>
      <c r="B24" s="6" t="s">
        <v>202</v>
      </c>
      <c r="C24" s="7" t="s">
        <v>148</v>
      </c>
      <c r="D24" s="8" t="s">
        <v>44</v>
      </c>
      <c r="E24" s="11" t="s">
        <v>98</v>
      </c>
      <c r="F24" s="9"/>
      <c r="G24" s="9">
        <v>50</v>
      </c>
      <c r="H24" s="9">
        <f t="shared" si="0"/>
        <v>410.00000000000045</v>
      </c>
      <c r="I24" s="7"/>
    </row>
    <row r="25" spans="1:11" s="10" customFormat="1" ht="17.25" customHeight="1" x14ac:dyDescent="0.25">
      <c r="A25" s="6">
        <v>43637</v>
      </c>
      <c r="B25" s="6" t="s">
        <v>203</v>
      </c>
      <c r="C25" s="7" t="s">
        <v>216</v>
      </c>
      <c r="D25" s="8" t="s">
        <v>44</v>
      </c>
      <c r="E25" s="11" t="s">
        <v>98</v>
      </c>
      <c r="F25" s="9"/>
      <c r="G25" s="9">
        <v>16</v>
      </c>
      <c r="H25" s="9">
        <f t="shared" si="0"/>
        <v>394.00000000000045</v>
      </c>
      <c r="I25" s="7"/>
    </row>
    <row r="26" spans="1:11" s="10" customFormat="1" ht="18.75" customHeight="1" x14ac:dyDescent="0.25">
      <c r="A26" s="6">
        <v>43637</v>
      </c>
      <c r="B26" s="6" t="s">
        <v>204</v>
      </c>
      <c r="C26" s="7" t="s">
        <v>148</v>
      </c>
      <c r="D26" s="8" t="s">
        <v>224</v>
      </c>
      <c r="E26" s="11" t="s">
        <v>98</v>
      </c>
      <c r="F26" s="9"/>
      <c r="G26" s="9">
        <v>50</v>
      </c>
      <c r="H26" s="9">
        <f t="shared" si="0"/>
        <v>344.00000000000045</v>
      </c>
      <c r="I26" s="7"/>
    </row>
    <row r="27" spans="1:11" s="10" customFormat="1" ht="17.25" customHeight="1" x14ac:dyDescent="0.25">
      <c r="A27" s="6">
        <v>43637</v>
      </c>
      <c r="B27" s="6" t="s">
        <v>205</v>
      </c>
      <c r="C27" s="7" t="s">
        <v>225</v>
      </c>
      <c r="D27" s="8" t="s">
        <v>226</v>
      </c>
      <c r="E27" s="11" t="s">
        <v>16</v>
      </c>
      <c r="F27" s="9"/>
      <c r="G27" s="9">
        <v>50</v>
      </c>
      <c r="H27" s="9">
        <f t="shared" si="0"/>
        <v>294.00000000000045</v>
      </c>
      <c r="I27" s="13"/>
    </row>
    <row r="28" spans="1:11" s="10" customFormat="1" ht="17.25" customHeight="1" x14ac:dyDescent="0.25">
      <c r="A28" s="6">
        <v>43640</v>
      </c>
      <c r="B28" s="6" t="s">
        <v>206</v>
      </c>
      <c r="C28" s="7" t="s">
        <v>148</v>
      </c>
      <c r="D28" s="8" t="s">
        <v>44</v>
      </c>
      <c r="E28" s="11" t="s">
        <v>98</v>
      </c>
      <c r="F28" s="9"/>
      <c r="G28" s="9">
        <v>50</v>
      </c>
      <c r="H28" s="9">
        <f>H27+F28-G28</f>
        <v>244.00000000000045</v>
      </c>
      <c r="I28" s="13"/>
    </row>
    <row r="29" spans="1:11" s="10" customFormat="1" ht="17.25" customHeight="1" x14ac:dyDescent="0.25">
      <c r="A29" s="6">
        <v>43642</v>
      </c>
      <c r="B29" s="6" t="s">
        <v>207</v>
      </c>
      <c r="C29" s="7" t="s">
        <v>216</v>
      </c>
      <c r="D29" s="8" t="s">
        <v>44</v>
      </c>
      <c r="E29" s="11" t="s">
        <v>98</v>
      </c>
      <c r="F29" s="9"/>
      <c r="G29" s="9">
        <v>16</v>
      </c>
      <c r="H29" s="9">
        <f t="shared" ref="H29:H34" si="1">H28+F29-G29</f>
        <v>228.00000000000045</v>
      </c>
      <c r="I29" s="13"/>
    </row>
    <row r="30" spans="1:11" s="10" customFormat="1" ht="17.25" customHeight="1" x14ac:dyDescent="0.25">
      <c r="A30" s="6">
        <v>43642</v>
      </c>
      <c r="B30" s="6" t="s">
        <v>208</v>
      </c>
      <c r="C30" s="7" t="s">
        <v>126</v>
      </c>
      <c r="D30" s="8" t="s">
        <v>59</v>
      </c>
      <c r="E30" s="11" t="s">
        <v>227</v>
      </c>
      <c r="F30" s="9"/>
      <c r="G30" s="9">
        <v>10.75</v>
      </c>
      <c r="H30" s="9">
        <f t="shared" si="1"/>
        <v>217.25000000000045</v>
      </c>
      <c r="I30" s="13"/>
    </row>
    <row r="31" spans="1:11" s="10" customFormat="1" ht="17.25" customHeight="1" x14ac:dyDescent="0.25">
      <c r="A31" s="6">
        <v>43643</v>
      </c>
      <c r="B31" s="6" t="s">
        <v>209</v>
      </c>
      <c r="C31" s="7" t="s">
        <v>228</v>
      </c>
      <c r="D31" s="8" t="s">
        <v>44</v>
      </c>
      <c r="E31" s="11" t="s">
        <v>229</v>
      </c>
      <c r="F31" s="9"/>
      <c r="G31" s="9">
        <v>75</v>
      </c>
      <c r="H31" s="9">
        <f t="shared" si="1"/>
        <v>142.25000000000045</v>
      </c>
      <c r="I31" s="13"/>
    </row>
    <row r="32" spans="1:11" s="10" customFormat="1" ht="17.25" customHeight="1" x14ac:dyDescent="0.25">
      <c r="A32" s="6">
        <v>43612</v>
      </c>
      <c r="B32" s="6" t="s">
        <v>210</v>
      </c>
      <c r="C32" s="7" t="s">
        <v>230</v>
      </c>
      <c r="D32" s="8" t="s">
        <v>231</v>
      </c>
      <c r="E32" s="11" t="s">
        <v>232</v>
      </c>
      <c r="F32" s="9"/>
      <c r="G32" s="9">
        <v>36.5</v>
      </c>
      <c r="H32" s="9">
        <f t="shared" si="1"/>
        <v>105.75000000000045</v>
      </c>
      <c r="I32" s="7"/>
    </row>
    <row r="33" spans="1:9" s="10" customFormat="1" ht="15.75" customHeight="1" x14ac:dyDescent="0.25">
      <c r="A33" s="6">
        <v>43646</v>
      </c>
      <c r="B33" s="6" t="s">
        <v>211</v>
      </c>
      <c r="C33" s="7" t="s">
        <v>148</v>
      </c>
      <c r="D33" s="8" t="s">
        <v>44</v>
      </c>
      <c r="E33" s="11" t="s">
        <v>98</v>
      </c>
      <c r="F33" s="9"/>
      <c r="G33" s="9">
        <v>50</v>
      </c>
      <c r="H33" s="9">
        <f t="shared" si="1"/>
        <v>55.750000000000455</v>
      </c>
      <c r="I33" s="13"/>
    </row>
    <row r="34" spans="1:9" s="10" customFormat="1" ht="16.5" customHeight="1" x14ac:dyDescent="0.25">
      <c r="A34" s="6">
        <v>43629</v>
      </c>
      <c r="B34" s="6" t="s">
        <v>233</v>
      </c>
      <c r="C34" s="7" t="s">
        <v>234</v>
      </c>
      <c r="D34" s="8" t="s">
        <v>44</v>
      </c>
      <c r="E34" s="11" t="s">
        <v>235</v>
      </c>
      <c r="F34" s="9"/>
      <c r="G34" s="9">
        <v>40</v>
      </c>
      <c r="H34" s="9">
        <f t="shared" si="1"/>
        <v>15.750000000000455</v>
      </c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802.7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400B-20BB-471A-AFC1-D0C436B99A58}">
  <sheetPr codeName="Sheet7">
    <pageSetUpPr fitToPage="1"/>
  </sheetPr>
  <dimension ref="A1:K51"/>
  <sheetViews>
    <sheetView zoomScaleNormal="100" workbookViewId="0">
      <selection activeCell="E13" sqref="E13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236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'June''19'!H34</f>
        <v>15.750000000000455</v>
      </c>
      <c r="I9" s="7"/>
    </row>
    <row r="10" spans="1:11" s="10" customFormat="1" ht="18" customHeight="1" x14ac:dyDescent="0.25">
      <c r="A10" s="6">
        <v>43648</v>
      </c>
      <c r="B10" s="6" t="s">
        <v>237</v>
      </c>
      <c r="C10" s="7" t="s">
        <v>14</v>
      </c>
      <c r="D10" s="8" t="s">
        <v>15</v>
      </c>
      <c r="E10" s="11" t="s">
        <v>16</v>
      </c>
      <c r="F10" s="9">
        <v>200</v>
      </c>
      <c r="G10" s="9"/>
      <c r="H10" s="9">
        <f>H9+F10-G10</f>
        <v>215.75000000000045</v>
      </c>
      <c r="I10" s="7"/>
    </row>
    <row r="11" spans="1:11" s="10" customFormat="1" ht="17.25" customHeight="1" x14ac:dyDescent="0.25">
      <c r="A11" s="6">
        <v>43650</v>
      </c>
      <c r="B11" s="6" t="s">
        <v>241</v>
      </c>
      <c r="C11" s="7" t="s">
        <v>238</v>
      </c>
      <c r="D11" s="8" t="s">
        <v>90</v>
      </c>
      <c r="E11" s="11" t="s">
        <v>16</v>
      </c>
      <c r="F11" s="9"/>
      <c r="G11" s="9">
        <v>9.65</v>
      </c>
      <c r="H11" s="9">
        <f>H10+F11-G11</f>
        <v>206.10000000000045</v>
      </c>
      <c r="I11" s="7"/>
      <c r="K11" s="12"/>
    </row>
    <row r="12" spans="1:11" s="10" customFormat="1" ht="18" customHeight="1" x14ac:dyDescent="0.25">
      <c r="A12" s="6">
        <v>43650</v>
      </c>
      <c r="B12" s="6" t="s">
        <v>242</v>
      </c>
      <c r="C12" s="7" t="s">
        <v>148</v>
      </c>
      <c r="D12" s="8" t="s">
        <v>44</v>
      </c>
      <c r="E12" s="11" t="s">
        <v>98</v>
      </c>
      <c r="F12" s="9"/>
      <c r="G12" s="9">
        <v>50</v>
      </c>
      <c r="H12" s="9">
        <f t="shared" ref="H12:H21" si="0">H11+F12-G12</f>
        <v>156.10000000000045</v>
      </c>
      <c r="I12" s="7"/>
      <c r="K12" s="12"/>
    </row>
    <row r="13" spans="1:11" s="10" customFormat="1" ht="18.75" customHeight="1" x14ac:dyDescent="0.25">
      <c r="A13" s="6">
        <v>43658</v>
      </c>
      <c r="B13" s="6" t="s">
        <v>243</v>
      </c>
      <c r="C13" s="7" t="s">
        <v>148</v>
      </c>
      <c r="D13" s="8" t="s">
        <v>44</v>
      </c>
      <c r="E13" s="11" t="s">
        <v>98</v>
      </c>
      <c r="F13" s="9"/>
      <c r="G13" s="9">
        <v>50</v>
      </c>
      <c r="H13" s="9">
        <f t="shared" si="0"/>
        <v>106.10000000000045</v>
      </c>
      <c r="I13" s="7"/>
      <c r="K13" s="12"/>
    </row>
    <row r="14" spans="1:11" s="10" customFormat="1" ht="17.25" customHeight="1" x14ac:dyDescent="0.25">
      <c r="A14" s="6">
        <v>43662</v>
      </c>
      <c r="B14" s="6" t="s">
        <v>244</v>
      </c>
      <c r="C14" s="7" t="s">
        <v>239</v>
      </c>
      <c r="D14" s="8" t="s">
        <v>56</v>
      </c>
      <c r="E14" s="11" t="s">
        <v>240</v>
      </c>
      <c r="F14" s="9"/>
      <c r="G14" s="9">
        <v>8</v>
      </c>
      <c r="H14" s="9">
        <f t="shared" si="0"/>
        <v>98.100000000000449</v>
      </c>
      <c r="I14" s="7"/>
      <c r="K14" s="12"/>
    </row>
    <row r="15" spans="1:11" s="10" customFormat="1" ht="17.25" customHeight="1" x14ac:dyDescent="0.25">
      <c r="A15" s="6">
        <v>43662</v>
      </c>
      <c r="B15" s="6" t="s">
        <v>245</v>
      </c>
      <c r="C15" s="7" t="s">
        <v>148</v>
      </c>
      <c r="D15" s="8" t="s">
        <v>44</v>
      </c>
      <c r="E15" s="11" t="s">
        <v>98</v>
      </c>
      <c r="F15" s="9"/>
      <c r="G15" s="9">
        <v>50</v>
      </c>
      <c r="H15" s="9">
        <f t="shared" si="0"/>
        <v>48.100000000000449</v>
      </c>
      <c r="I15" s="7"/>
      <c r="K15" s="12"/>
    </row>
    <row r="16" spans="1:11" s="10" customFormat="1" ht="17.25" customHeight="1" x14ac:dyDescent="0.25">
      <c r="A16" s="6">
        <v>43664</v>
      </c>
      <c r="B16" s="6" t="s">
        <v>246</v>
      </c>
      <c r="C16" s="7" t="s">
        <v>254</v>
      </c>
      <c r="D16" s="8" t="s">
        <v>59</v>
      </c>
      <c r="E16" s="11" t="s">
        <v>255</v>
      </c>
      <c r="F16" s="9"/>
      <c r="G16" s="9">
        <v>6</v>
      </c>
      <c r="H16" s="9">
        <f t="shared" si="0"/>
        <v>42.100000000000449</v>
      </c>
      <c r="I16" s="7"/>
      <c r="K16" s="12"/>
    </row>
    <row r="17" spans="1:11" s="10" customFormat="1" ht="17.25" customHeight="1" x14ac:dyDescent="0.25">
      <c r="A17" s="6">
        <v>43664</v>
      </c>
      <c r="B17" s="6" t="s">
        <v>260</v>
      </c>
      <c r="C17" s="7" t="s">
        <v>14</v>
      </c>
      <c r="D17" s="8" t="s">
        <v>15</v>
      </c>
      <c r="E17" s="11" t="s">
        <v>16</v>
      </c>
      <c r="F17" s="9">
        <v>200</v>
      </c>
      <c r="G17" s="9"/>
      <c r="H17" s="9">
        <f t="shared" si="0"/>
        <v>242.10000000000045</v>
      </c>
      <c r="I17" s="7"/>
      <c r="K17" s="12"/>
    </row>
    <row r="18" spans="1:11" s="10" customFormat="1" ht="17.25" customHeight="1" x14ac:dyDescent="0.25">
      <c r="A18" s="6">
        <v>43665</v>
      </c>
      <c r="B18" s="6" t="s">
        <v>247</v>
      </c>
      <c r="C18" s="7" t="s">
        <v>256</v>
      </c>
      <c r="D18" s="8" t="s">
        <v>56</v>
      </c>
      <c r="E18" s="11" t="s">
        <v>69</v>
      </c>
      <c r="F18" s="9"/>
      <c r="G18" s="9">
        <v>1.5</v>
      </c>
      <c r="H18" s="9">
        <f t="shared" si="0"/>
        <v>240.60000000000045</v>
      </c>
      <c r="I18" s="7"/>
      <c r="K18" s="12"/>
    </row>
    <row r="19" spans="1:11" s="10" customFormat="1" ht="18.75" customHeight="1" x14ac:dyDescent="0.25">
      <c r="A19" s="6">
        <v>43666</v>
      </c>
      <c r="B19" s="6" t="s">
        <v>248</v>
      </c>
      <c r="C19" s="7" t="s">
        <v>148</v>
      </c>
      <c r="D19" s="8" t="s">
        <v>44</v>
      </c>
      <c r="E19" s="11" t="s">
        <v>98</v>
      </c>
      <c r="F19" s="9"/>
      <c r="G19" s="9">
        <v>50</v>
      </c>
      <c r="H19" s="9">
        <f t="shared" si="0"/>
        <v>190.60000000000045</v>
      </c>
      <c r="I19" s="7"/>
      <c r="K19" s="12"/>
    </row>
    <row r="20" spans="1:11" s="10" customFormat="1" ht="17.25" customHeight="1" x14ac:dyDescent="0.25">
      <c r="A20" s="6">
        <v>43671</v>
      </c>
      <c r="B20" s="6" t="s">
        <v>249</v>
      </c>
      <c r="C20" s="7" t="s">
        <v>148</v>
      </c>
      <c r="D20" s="8" t="s">
        <v>44</v>
      </c>
      <c r="E20" s="11" t="s">
        <v>98</v>
      </c>
      <c r="F20" s="9"/>
      <c r="G20" s="9">
        <v>50</v>
      </c>
      <c r="H20" s="9">
        <f t="shared" si="0"/>
        <v>140.60000000000045</v>
      </c>
      <c r="I20" s="7"/>
    </row>
    <row r="21" spans="1:11" s="10" customFormat="1" ht="18.75" customHeight="1" x14ac:dyDescent="0.25">
      <c r="A21" s="6">
        <v>43677</v>
      </c>
      <c r="B21" s="6" t="s">
        <v>250</v>
      </c>
      <c r="C21" s="7" t="s">
        <v>257</v>
      </c>
      <c r="D21" s="8" t="s">
        <v>59</v>
      </c>
      <c r="E21" s="11" t="s">
        <v>258</v>
      </c>
      <c r="F21" s="9"/>
      <c r="G21" s="9">
        <v>50</v>
      </c>
      <c r="H21" s="9">
        <f t="shared" si="0"/>
        <v>90.600000000000449</v>
      </c>
      <c r="I21" s="7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" customHeight="1" x14ac:dyDescent="0.25">
      <c r="A23" s="6"/>
      <c r="B23" s="6"/>
      <c r="C23" s="7"/>
      <c r="D23" s="8"/>
      <c r="E23" s="11"/>
      <c r="F23" s="9"/>
      <c r="G23" s="9"/>
      <c r="H23" s="9"/>
      <c r="I23" s="7"/>
    </row>
    <row r="24" spans="1:11" s="10" customFormat="1" ht="16.5" customHeight="1" x14ac:dyDescent="0.25">
      <c r="A24" s="6"/>
      <c r="B24" s="6"/>
      <c r="C24" s="7"/>
      <c r="D24" s="8"/>
      <c r="E24" s="11"/>
      <c r="F24" s="9"/>
      <c r="G24" s="9"/>
      <c r="H24" s="9"/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7.2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7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13"/>
    </row>
    <row r="33" spans="1:9" s="10" customFormat="1" ht="17.25" customHeight="1" x14ac:dyDescent="0.25">
      <c r="A33" s="6"/>
      <c r="B33" s="6"/>
      <c r="C33" s="7"/>
      <c r="D33" s="8"/>
      <c r="E33" s="11"/>
      <c r="F33" s="9"/>
      <c r="G33" s="9"/>
      <c r="H33" s="9"/>
      <c r="I33" s="7"/>
    </row>
    <row r="34" spans="1:9" s="10" customFormat="1" ht="15.75" customHeight="1" x14ac:dyDescent="0.25">
      <c r="A34" s="6"/>
      <c r="B34" s="6"/>
      <c r="C34" s="7"/>
      <c r="D34" s="8"/>
      <c r="E34" s="11"/>
      <c r="F34" s="9"/>
      <c r="G34" s="9"/>
      <c r="H34" s="9"/>
      <c r="I34" s="13"/>
    </row>
    <row r="35" spans="1:9" s="10" customFormat="1" ht="16.5" customHeight="1" x14ac:dyDescent="0.25">
      <c r="A35" s="6"/>
      <c r="B35" s="6"/>
      <c r="C35" s="7"/>
      <c r="D35" s="8"/>
      <c r="E35" s="11"/>
      <c r="F35" s="9"/>
      <c r="G35" s="9"/>
      <c r="H35" s="9"/>
      <c r="I35" s="7"/>
    </row>
    <row r="36" spans="1:9" s="10" customFormat="1" ht="16.5" customHeight="1" x14ac:dyDescent="0.25">
      <c r="A36" s="6"/>
      <c r="B36" s="6"/>
      <c r="C36" s="7"/>
      <c r="D36" s="8"/>
      <c r="E36" s="7"/>
      <c r="F36" s="9"/>
      <c r="G36" s="9"/>
      <c r="H36" s="14"/>
      <c r="I36" s="7"/>
    </row>
    <row r="37" spans="1:9" s="19" customFormat="1" ht="16.5" customHeight="1" thickBot="1" x14ac:dyDescent="0.3">
      <c r="A37" s="15"/>
      <c r="B37" s="15"/>
      <c r="C37" s="16"/>
      <c r="D37" s="17"/>
      <c r="E37" s="16" t="s">
        <v>17</v>
      </c>
      <c r="F37" s="18"/>
      <c r="G37" s="18">
        <f>SUM(G9:G35)</f>
        <v>325.14999999999998</v>
      </c>
      <c r="H37" s="16"/>
      <c r="I37" s="16"/>
    </row>
    <row r="38" spans="1:9" s="20" customFormat="1" ht="12.75" x14ac:dyDescent="0.2"/>
    <row r="39" spans="1:9" x14ac:dyDescent="0.2">
      <c r="G39" s="3"/>
    </row>
    <row r="40" spans="1:9" x14ac:dyDescent="0.2">
      <c r="A40" s="20" t="s">
        <v>18</v>
      </c>
    </row>
    <row r="41" spans="1:9" x14ac:dyDescent="0.2">
      <c r="C41" s="21"/>
    </row>
    <row r="48" spans="1:9" x14ac:dyDescent="0.2">
      <c r="F48" s="22"/>
    </row>
    <row r="49" spans="6:7" x14ac:dyDescent="0.2">
      <c r="G49" s="22"/>
    </row>
    <row r="51" spans="6:7" x14ac:dyDescent="0.2">
      <c r="F51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C050-971E-4C32-8272-2216E800B208}">
  <sheetPr codeName="Sheet8">
    <pageSetUpPr fitToPage="1"/>
  </sheetPr>
  <dimension ref="A1:K50"/>
  <sheetViews>
    <sheetView zoomScaleNormal="100" workbookViewId="0">
      <selection activeCell="E16" sqref="E1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259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'July''19'!H21</f>
        <v>90.600000000000449</v>
      </c>
      <c r="I9" s="7"/>
    </row>
    <row r="10" spans="1:11" s="10" customFormat="1" ht="18" customHeight="1" x14ac:dyDescent="0.25">
      <c r="A10" s="6">
        <v>43679</v>
      </c>
      <c r="B10" s="6" t="s">
        <v>261</v>
      </c>
      <c r="C10" s="7" t="s">
        <v>14</v>
      </c>
      <c r="D10" s="8" t="s">
        <v>15</v>
      </c>
      <c r="E10" s="11" t="s">
        <v>16</v>
      </c>
      <c r="F10" s="9">
        <v>409.4</v>
      </c>
      <c r="G10" s="9"/>
      <c r="H10" s="9">
        <f>H9+F10-G10</f>
        <v>500.00000000000045</v>
      </c>
      <c r="I10" s="7"/>
    </row>
    <row r="11" spans="1:11" s="10" customFormat="1" ht="17.25" customHeight="1" x14ac:dyDescent="0.25">
      <c r="A11" s="6">
        <v>43679</v>
      </c>
      <c r="B11" s="6" t="s">
        <v>251</v>
      </c>
      <c r="C11" s="7" t="s">
        <v>148</v>
      </c>
      <c r="D11" s="8" t="s">
        <v>44</v>
      </c>
      <c r="E11" s="11" t="s">
        <v>98</v>
      </c>
      <c r="F11" s="9"/>
      <c r="G11" s="9">
        <v>50</v>
      </c>
      <c r="H11" s="9">
        <f>H10+F11-G11</f>
        <v>450.00000000000045</v>
      </c>
      <c r="I11" s="7"/>
      <c r="K11" s="12"/>
    </row>
    <row r="12" spans="1:11" s="10" customFormat="1" ht="18" customHeight="1" x14ac:dyDescent="0.25">
      <c r="A12" s="6">
        <v>43683</v>
      </c>
      <c r="B12" s="6" t="s">
        <v>252</v>
      </c>
      <c r="C12" s="7" t="s">
        <v>148</v>
      </c>
      <c r="D12" s="8" t="s">
        <v>44</v>
      </c>
      <c r="E12" s="11" t="s">
        <v>98</v>
      </c>
      <c r="F12" s="9"/>
      <c r="G12" s="9">
        <v>50</v>
      </c>
      <c r="H12" s="9">
        <f>H11+F12-G12</f>
        <v>400.00000000000045</v>
      </c>
      <c r="I12" s="7"/>
      <c r="K12" s="12"/>
    </row>
    <row r="13" spans="1:11" s="10" customFormat="1" ht="18.75" customHeight="1" x14ac:dyDescent="0.25">
      <c r="A13" s="6">
        <v>43683</v>
      </c>
      <c r="B13" s="6" t="s">
        <v>253</v>
      </c>
      <c r="C13" s="7" t="s">
        <v>55</v>
      </c>
      <c r="D13" s="8" t="s">
        <v>56</v>
      </c>
      <c r="E13" s="11" t="s">
        <v>69</v>
      </c>
      <c r="F13" s="9"/>
      <c r="G13" s="9">
        <v>48</v>
      </c>
      <c r="H13" s="9">
        <f t="shared" ref="H13:H25" si="0">H12+F13-G13</f>
        <v>352.00000000000045</v>
      </c>
      <c r="I13" s="7"/>
      <c r="K13" s="12"/>
    </row>
    <row r="14" spans="1:11" s="10" customFormat="1" ht="17.25" customHeight="1" x14ac:dyDescent="0.25">
      <c r="A14" s="6">
        <v>43683</v>
      </c>
      <c r="B14" s="6" t="s">
        <v>265</v>
      </c>
      <c r="C14" s="7" t="s">
        <v>263</v>
      </c>
      <c r="D14" s="8" t="s">
        <v>262</v>
      </c>
      <c r="E14" s="11" t="s">
        <v>264</v>
      </c>
      <c r="F14" s="9"/>
      <c r="G14" s="9">
        <v>14.2</v>
      </c>
      <c r="H14" s="9">
        <f t="shared" si="0"/>
        <v>337.80000000000047</v>
      </c>
      <c r="I14" s="7"/>
      <c r="K14" s="12"/>
    </row>
    <row r="15" spans="1:11" s="10" customFormat="1" ht="17.25" customHeight="1" x14ac:dyDescent="0.25">
      <c r="A15" s="6">
        <v>43684</v>
      </c>
      <c r="B15" s="6" t="s">
        <v>266</v>
      </c>
      <c r="C15" s="7" t="s">
        <v>148</v>
      </c>
      <c r="D15" s="8" t="s">
        <v>44</v>
      </c>
      <c r="E15" s="11" t="s">
        <v>98</v>
      </c>
      <c r="F15" s="9"/>
      <c r="G15" s="9">
        <v>50</v>
      </c>
      <c r="H15" s="9">
        <f t="shared" si="0"/>
        <v>287.80000000000047</v>
      </c>
      <c r="I15" s="7"/>
      <c r="K15" s="12"/>
    </row>
    <row r="16" spans="1:11" s="10" customFormat="1" ht="17.25" customHeight="1" x14ac:dyDescent="0.25">
      <c r="A16" s="6">
        <v>43686</v>
      </c>
      <c r="B16" s="6" t="s">
        <v>267</v>
      </c>
      <c r="C16" s="7" t="s">
        <v>278</v>
      </c>
      <c r="D16" s="8" t="s">
        <v>276</v>
      </c>
      <c r="E16" s="11" t="s">
        <v>277</v>
      </c>
      <c r="F16" s="9"/>
      <c r="G16" s="9">
        <v>32</v>
      </c>
      <c r="H16" s="9">
        <f t="shared" si="0"/>
        <v>255.80000000000047</v>
      </c>
      <c r="I16" s="7"/>
      <c r="K16" s="12"/>
    </row>
    <row r="17" spans="1:11" s="10" customFormat="1" ht="17.25" customHeight="1" x14ac:dyDescent="0.25">
      <c r="A17" s="6">
        <v>43686</v>
      </c>
      <c r="B17" s="6" t="s">
        <v>268</v>
      </c>
      <c r="C17" s="7" t="s">
        <v>279</v>
      </c>
      <c r="D17" s="8" t="s">
        <v>44</v>
      </c>
      <c r="E17" s="11" t="s">
        <v>280</v>
      </c>
      <c r="F17" s="9"/>
      <c r="G17" s="9">
        <v>7.15</v>
      </c>
      <c r="H17" s="9">
        <f t="shared" si="0"/>
        <v>248.65000000000046</v>
      </c>
      <c r="I17" s="7"/>
      <c r="K17" s="12"/>
    </row>
    <row r="18" spans="1:11" s="10" customFormat="1" ht="18.75" customHeight="1" x14ac:dyDescent="0.25">
      <c r="A18" s="6">
        <v>43690</v>
      </c>
      <c r="B18" s="6" t="s">
        <v>269</v>
      </c>
      <c r="C18" s="7" t="s">
        <v>148</v>
      </c>
      <c r="D18" s="8" t="s">
        <v>44</v>
      </c>
      <c r="E18" s="11" t="s">
        <v>98</v>
      </c>
      <c r="F18" s="9"/>
      <c r="G18" s="9">
        <v>50</v>
      </c>
      <c r="H18" s="9">
        <f t="shared" si="0"/>
        <v>198.65000000000046</v>
      </c>
      <c r="I18" s="7"/>
      <c r="K18" s="12"/>
    </row>
    <row r="19" spans="1:11" s="10" customFormat="1" ht="17.25" customHeight="1" x14ac:dyDescent="0.25">
      <c r="A19" s="6">
        <v>43690</v>
      </c>
      <c r="B19" s="6" t="s">
        <v>270</v>
      </c>
      <c r="C19" s="7" t="s">
        <v>281</v>
      </c>
      <c r="D19" s="8" t="s">
        <v>56</v>
      </c>
      <c r="E19" s="11" t="s">
        <v>69</v>
      </c>
      <c r="F19" s="9"/>
      <c r="G19" s="9">
        <v>80</v>
      </c>
      <c r="H19" s="9">
        <f t="shared" si="0"/>
        <v>118.65000000000046</v>
      </c>
      <c r="I19" s="7"/>
    </row>
    <row r="20" spans="1:11" s="10" customFormat="1" ht="18.75" customHeight="1" x14ac:dyDescent="0.25">
      <c r="A20" s="6">
        <v>43690</v>
      </c>
      <c r="B20" s="6" t="s">
        <v>271</v>
      </c>
      <c r="C20" s="7" t="s">
        <v>282</v>
      </c>
      <c r="D20" s="8" t="s">
        <v>44</v>
      </c>
      <c r="E20" s="11" t="s">
        <v>283</v>
      </c>
      <c r="F20" s="9"/>
      <c r="G20" s="9">
        <v>66.5</v>
      </c>
      <c r="H20" s="9">
        <f t="shared" si="0"/>
        <v>52.15000000000046</v>
      </c>
      <c r="I20" s="7"/>
    </row>
    <row r="21" spans="1:11" s="10" customFormat="1" ht="18.75" customHeight="1" x14ac:dyDescent="0.25">
      <c r="A21" s="6">
        <v>43693</v>
      </c>
      <c r="B21" s="6" t="s">
        <v>284</v>
      </c>
      <c r="C21" s="7" t="s">
        <v>14</v>
      </c>
      <c r="D21" s="8" t="s">
        <v>15</v>
      </c>
      <c r="E21" s="11" t="s">
        <v>16</v>
      </c>
      <c r="F21" s="9">
        <v>300</v>
      </c>
      <c r="G21" s="9"/>
      <c r="H21" s="9">
        <f t="shared" si="0"/>
        <v>352.15000000000043</v>
      </c>
      <c r="I21" s="13"/>
    </row>
    <row r="22" spans="1:11" s="10" customFormat="1" ht="18" customHeight="1" x14ac:dyDescent="0.25">
      <c r="A22" s="6">
        <v>43693</v>
      </c>
      <c r="B22" s="6" t="s">
        <v>272</v>
      </c>
      <c r="C22" s="7" t="s">
        <v>148</v>
      </c>
      <c r="D22" s="8" t="s">
        <v>44</v>
      </c>
      <c r="E22" s="11" t="s">
        <v>98</v>
      </c>
      <c r="F22" s="9"/>
      <c r="G22" s="9">
        <v>50</v>
      </c>
      <c r="H22" s="9">
        <f t="shared" si="0"/>
        <v>302.15000000000043</v>
      </c>
      <c r="I22" s="7"/>
    </row>
    <row r="23" spans="1:11" s="10" customFormat="1" ht="16.5" customHeight="1" x14ac:dyDescent="0.25">
      <c r="A23" s="6">
        <v>43698</v>
      </c>
      <c r="B23" s="6" t="s">
        <v>273</v>
      </c>
      <c r="C23" s="7" t="s">
        <v>285</v>
      </c>
      <c r="D23" s="8" t="s">
        <v>61</v>
      </c>
      <c r="E23" s="11" t="s">
        <v>286</v>
      </c>
      <c r="F23" s="9"/>
      <c r="G23" s="9">
        <v>7.15</v>
      </c>
      <c r="H23" s="9">
        <f t="shared" si="0"/>
        <v>295.00000000000045</v>
      </c>
      <c r="I23" s="7"/>
    </row>
    <row r="24" spans="1:11" s="10" customFormat="1" ht="17.25" customHeight="1" x14ac:dyDescent="0.25">
      <c r="A24" s="6">
        <v>43699</v>
      </c>
      <c r="B24" s="6" t="s">
        <v>274</v>
      </c>
      <c r="C24" s="7" t="s">
        <v>148</v>
      </c>
      <c r="D24" s="8" t="s">
        <v>44</v>
      </c>
      <c r="E24" s="11" t="s">
        <v>98</v>
      </c>
      <c r="F24" s="9"/>
      <c r="G24" s="9">
        <v>50</v>
      </c>
      <c r="H24" s="9">
        <f t="shared" si="0"/>
        <v>245.00000000000045</v>
      </c>
      <c r="I24" s="7"/>
    </row>
    <row r="25" spans="1:11" s="10" customFormat="1" ht="17.25" customHeight="1" x14ac:dyDescent="0.25">
      <c r="A25" s="6">
        <v>43699</v>
      </c>
      <c r="B25" s="6" t="s">
        <v>275</v>
      </c>
      <c r="C25" s="7" t="s">
        <v>287</v>
      </c>
      <c r="D25" s="8" t="s">
        <v>59</v>
      </c>
      <c r="E25" s="11" t="s">
        <v>98</v>
      </c>
      <c r="F25" s="9"/>
      <c r="G25" s="9">
        <v>68.900000000000006</v>
      </c>
      <c r="H25" s="9">
        <f t="shared" si="0"/>
        <v>176.10000000000045</v>
      </c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623.9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7E07-C7DE-482E-8BE7-6D8DCB6D4CB2}">
  <sheetPr codeName="Sheet9">
    <pageSetUpPr fitToPage="1"/>
  </sheetPr>
  <dimension ref="A1:K50"/>
  <sheetViews>
    <sheetView topLeftCell="A7" zoomScaleNormal="100" workbookViewId="0">
      <selection activeCell="C16" sqref="C16:E1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6" spans="1:11" ht="15" x14ac:dyDescent="0.25">
      <c r="A6" s="2" t="s">
        <v>288</v>
      </c>
      <c r="B6" s="2"/>
      <c r="H6" s="3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'Aug''19'!H25</f>
        <v>176.10000000000045</v>
      </c>
      <c r="I9" s="7"/>
    </row>
    <row r="10" spans="1:11" s="10" customFormat="1" ht="18" customHeight="1" x14ac:dyDescent="0.25">
      <c r="A10" s="6">
        <v>43709</v>
      </c>
      <c r="B10" s="6" t="s">
        <v>289</v>
      </c>
      <c r="C10" s="7" t="s">
        <v>14</v>
      </c>
      <c r="D10" s="8" t="s">
        <v>15</v>
      </c>
      <c r="E10" s="11" t="s">
        <v>16</v>
      </c>
      <c r="F10" s="9">
        <v>323.89999999999998</v>
      </c>
      <c r="G10" s="9"/>
      <c r="H10" s="9">
        <f>H9+F10-G10</f>
        <v>500.00000000000045</v>
      </c>
      <c r="I10" s="7"/>
    </row>
    <row r="11" spans="1:11" s="10" customFormat="1" ht="17.25" customHeight="1" x14ac:dyDescent="0.25">
      <c r="A11" s="6">
        <v>43710</v>
      </c>
      <c r="B11" s="6" t="s">
        <v>290</v>
      </c>
      <c r="C11" s="7" t="s">
        <v>148</v>
      </c>
      <c r="D11" s="8" t="s">
        <v>44</v>
      </c>
      <c r="E11" s="11" t="s">
        <v>98</v>
      </c>
      <c r="F11" s="9"/>
      <c r="G11" s="9">
        <v>50</v>
      </c>
      <c r="H11" s="9">
        <f t="shared" ref="H11:H16" si="0">H10+F11-G11</f>
        <v>450.00000000000045</v>
      </c>
      <c r="I11" s="7"/>
      <c r="K11" s="12"/>
    </row>
    <row r="12" spans="1:11" s="10" customFormat="1" ht="18" customHeight="1" x14ac:dyDescent="0.25">
      <c r="A12" s="6">
        <v>43710</v>
      </c>
      <c r="B12" s="6" t="s">
        <v>291</v>
      </c>
      <c r="C12" s="7" t="s">
        <v>305</v>
      </c>
      <c r="D12" s="8" t="s">
        <v>44</v>
      </c>
      <c r="E12" s="11" t="s">
        <v>98</v>
      </c>
      <c r="F12" s="9"/>
      <c r="G12" s="9">
        <v>13</v>
      </c>
      <c r="H12" s="9">
        <f t="shared" si="0"/>
        <v>437.00000000000045</v>
      </c>
      <c r="I12" s="7"/>
      <c r="K12" s="12"/>
    </row>
    <row r="13" spans="1:11" s="10" customFormat="1" ht="18.75" customHeight="1" x14ac:dyDescent="0.25">
      <c r="A13" s="6">
        <v>43712</v>
      </c>
      <c r="B13" s="6" t="s">
        <v>292</v>
      </c>
      <c r="C13" s="7" t="s">
        <v>296</v>
      </c>
      <c r="D13" s="8" t="s">
        <v>44</v>
      </c>
      <c r="E13" s="11" t="s">
        <v>69</v>
      </c>
      <c r="F13" s="9"/>
      <c r="G13" s="9">
        <v>66</v>
      </c>
      <c r="H13" s="9">
        <f t="shared" si="0"/>
        <v>371.00000000000045</v>
      </c>
      <c r="I13" s="7"/>
      <c r="K13" s="12"/>
    </row>
    <row r="14" spans="1:11" s="10" customFormat="1" ht="17.25" customHeight="1" x14ac:dyDescent="0.25">
      <c r="A14" s="6">
        <v>43713</v>
      </c>
      <c r="B14" s="6" t="s">
        <v>293</v>
      </c>
      <c r="C14" s="7" t="s">
        <v>148</v>
      </c>
      <c r="D14" s="8" t="s">
        <v>44</v>
      </c>
      <c r="E14" s="11" t="s">
        <v>98</v>
      </c>
      <c r="F14" s="9"/>
      <c r="G14" s="9">
        <v>50</v>
      </c>
      <c r="H14" s="9">
        <f t="shared" si="0"/>
        <v>321.00000000000045</v>
      </c>
      <c r="I14" s="7"/>
      <c r="K14" s="12"/>
    </row>
    <row r="15" spans="1:11" s="10" customFormat="1" ht="17.25" customHeight="1" x14ac:dyDescent="0.25">
      <c r="A15" s="6">
        <v>43714</v>
      </c>
      <c r="B15" s="6" t="s">
        <v>294</v>
      </c>
      <c r="C15" s="7" t="s">
        <v>148</v>
      </c>
      <c r="D15" s="8" t="s">
        <v>44</v>
      </c>
      <c r="E15" s="11" t="s">
        <v>98</v>
      </c>
      <c r="F15" s="9"/>
      <c r="G15" s="9">
        <v>50</v>
      </c>
      <c r="H15" s="9">
        <f t="shared" si="0"/>
        <v>271.00000000000045</v>
      </c>
      <c r="I15" s="7"/>
      <c r="K15" s="12"/>
    </row>
    <row r="16" spans="1:11" s="10" customFormat="1" ht="17.25" customHeight="1" x14ac:dyDescent="0.25">
      <c r="A16" s="6">
        <v>43718</v>
      </c>
      <c r="B16" s="6" t="s">
        <v>295</v>
      </c>
      <c r="C16" s="7" t="s">
        <v>148</v>
      </c>
      <c r="D16" s="8" t="s">
        <v>44</v>
      </c>
      <c r="E16" s="11" t="s">
        <v>98</v>
      </c>
      <c r="F16" s="9"/>
      <c r="G16" s="9">
        <v>50</v>
      </c>
      <c r="H16" s="9">
        <f t="shared" si="0"/>
        <v>221.00000000000045</v>
      </c>
      <c r="I16" s="7"/>
      <c r="K16" s="12"/>
    </row>
    <row r="17" spans="1:11" s="10" customFormat="1" ht="17.25" customHeight="1" x14ac:dyDescent="0.25">
      <c r="A17" s="6">
        <v>43721</v>
      </c>
      <c r="B17" s="6" t="s">
        <v>297</v>
      </c>
      <c r="C17" s="7" t="s">
        <v>148</v>
      </c>
      <c r="D17" s="8" t="s">
        <v>44</v>
      </c>
      <c r="E17" s="11" t="s">
        <v>98</v>
      </c>
      <c r="F17" s="9"/>
      <c r="G17" s="9">
        <v>50</v>
      </c>
      <c r="H17" s="9">
        <f t="shared" ref="H17:H24" si="1">H16+F17-G17</f>
        <v>171.00000000000045</v>
      </c>
      <c r="I17" s="7"/>
      <c r="K17" s="12"/>
    </row>
    <row r="18" spans="1:11" s="10" customFormat="1" ht="18.75" customHeight="1" x14ac:dyDescent="0.25">
      <c r="A18" s="6">
        <v>43726</v>
      </c>
      <c r="B18" s="6" t="s">
        <v>314</v>
      </c>
      <c r="C18" s="7" t="s">
        <v>14</v>
      </c>
      <c r="D18" s="8" t="s">
        <v>15</v>
      </c>
      <c r="E18" s="11" t="s">
        <v>16</v>
      </c>
      <c r="F18" s="9">
        <v>329</v>
      </c>
      <c r="G18" s="9"/>
      <c r="H18" s="9">
        <f t="shared" si="1"/>
        <v>500.00000000000045</v>
      </c>
      <c r="I18" s="7"/>
      <c r="K18" s="12"/>
    </row>
    <row r="19" spans="1:11" s="10" customFormat="1" ht="17.25" customHeight="1" x14ac:dyDescent="0.25">
      <c r="A19" s="6">
        <v>43726</v>
      </c>
      <c r="B19" s="6" t="s">
        <v>298</v>
      </c>
      <c r="C19" s="7" t="s">
        <v>304</v>
      </c>
      <c r="D19" s="8" t="s">
        <v>44</v>
      </c>
      <c r="E19" s="11" t="s">
        <v>98</v>
      </c>
      <c r="F19" s="9"/>
      <c r="G19" s="9">
        <f>48</f>
        <v>48</v>
      </c>
      <c r="H19" s="9">
        <f t="shared" si="1"/>
        <v>452.00000000000045</v>
      </c>
      <c r="I19" s="7"/>
    </row>
    <row r="20" spans="1:11" s="10" customFormat="1" ht="18.75" customHeight="1" x14ac:dyDescent="0.25">
      <c r="A20" s="6">
        <v>43726</v>
      </c>
      <c r="B20" s="6" t="s">
        <v>299</v>
      </c>
      <c r="C20" s="7" t="s">
        <v>306</v>
      </c>
      <c r="D20" s="8" t="s">
        <v>44</v>
      </c>
      <c r="E20" s="11" t="s">
        <v>307</v>
      </c>
      <c r="F20" s="9"/>
      <c r="G20" s="9">
        <v>115</v>
      </c>
      <c r="H20" s="9">
        <f t="shared" si="1"/>
        <v>337.00000000000045</v>
      </c>
      <c r="I20" s="7"/>
    </row>
    <row r="21" spans="1:11" s="10" customFormat="1" ht="18.75" customHeight="1" x14ac:dyDescent="0.25">
      <c r="A21" s="6">
        <v>43727</v>
      </c>
      <c r="B21" s="6" t="s">
        <v>300</v>
      </c>
      <c r="C21" s="7" t="s">
        <v>308</v>
      </c>
      <c r="D21" s="8" t="s">
        <v>56</v>
      </c>
      <c r="E21" s="11" t="s">
        <v>309</v>
      </c>
      <c r="F21" s="9"/>
      <c r="G21" s="9">
        <v>21</v>
      </c>
      <c r="H21" s="9">
        <f t="shared" si="1"/>
        <v>316.00000000000045</v>
      </c>
      <c r="I21" s="13"/>
    </row>
    <row r="22" spans="1:11" s="10" customFormat="1" ht="18" customHeight="1" x14ac:dyDescent="0.25">
      <c r="A22" s="6">
        <v>43728</v>
      </c>
      <c r="B22" s="6" t="s">
        <v>301</v>
      </c>
      <c r="C22" s="7" t="s">
        <v>310</v>
      </c>
      <c r="D22" s="8" t="s">
        <v>226</v>
      </c>
      <c r="E22" s="11" t="s">
        <v>311</v>
      </c>
      <c r="F22" s="9"/>
      <c r="G22" s="9">
        <v>150</v>
      </c>
      <c r="H22" s="9">
        <f t="shared" si="1"/>
        <v>166.00000000000045</v>
      </c>
      <c r="I22" s="7"/>
    </row>
    <row r="23" spans="1:11" s="10" customFormat="1" ht="16.5" customHeight="1" x14ac:dyDescent="0.25">
      <c r="A23" s="6">
        <v>43731</v>
      </c>
      <c r="B23" s="6" t="s">
        <v>302</v>
      </c>
      <c r="C23" s="7" t="s">
        <v>148</v>
      </c>
      <c r="D23" s="8" t="s">
        <v>44</v>
      </c>
      <c r="E23" s="11" t="s">
        <v>98</v>
      </c>
      <c r="F23" s="9"/>
      <c r="G23" s="9">
        <v>50</v>
      </c>
      <c r="H23" s="9">
        <f t="shared" si="1"/>
        <v>116.00000000000045</v>
      </c>
      <c r="I23" s="7"/>
    </row>
    <row r="24" spans="1:11" s="10" customFormat="1" ht="17.25" customHeight="1" x14ac:dyDescent="0.25">
      <c r="A24" s="6">
        <v>43734</v>
      </c>
      <c r="B24" s="6" t="s">
        <v>303</v>
      </c>
      <c r="C24" s="7" t="s">
        <v>148</v>
      </c>
      <c r="D24" s="8" t="s">
        <v>44</v>
      </c>
      <c r="E24" s="11" t="s">
        <v>98</v>
      </c>
      <c r="F24" s="9"/>
      <c r="G24" s="9">
        <v>50</v>
      </c>
      <c r="H24" s="9">
        <f t="shared" si="1"/>
        <v>66.000000000000455</v>
      </c>
      <c r="I24" s="7"/>
    </row>
    <row r="25" spans="1:11" s="10" customFormat="1" ht="17.25" customHeight="1" x14ac:dyDescent="0.25">
      <c r="A25" s="6"/>
      <c r="B25" s="6"/>
      <c r="C25" s="7"/>
      <c r="D25" s="8"/>
      <c r="E25" s="11"/>
      <c r="F25" s="9"/>
      <c r="G25" s="9"/>
      <c r="H25" s="9"/>
      <c r="I25" s="7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7"/>
    </row>
    <row r="27" spans="1:11" s="10" customFormat="1" ht="17.2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7.2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7.2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7.2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7.2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7.2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5.75" customHeight="1" x14ac:dyDescent="0.25">
      <c r="A33" s="6"/>
      <c r="B33" s="6"/>
      <c r="C33" s="7"/>
      <c r="D33" s="8"/>
      <c r="E33" s="11"/>
      <c r="F33" s="9"/>
      <c r="G33" s="9"/>
      <c r="H33" s="9"/>
      <c r="I33" s="13"/>
    </row>
    <row r="34" spans="1:9" s="10" customFormat="1" ht="16.5" customHeight="1" x14ac:dyDescent="0.25">
      <c r="A34" s="6"/>
      <c r="B34" s="6"/>
      <c r="C34" s="7"/>
      <c r="D34" s="8"/>
      <c r="E34" s="11"/>
      <c r="F34" s="9"/>
      <c r="G34" s="9"/>
      <c r="H34" s="9"/>
      <c r="I34" s="7"/>
    </row>
    <row r="35" spans="1:9" s="10" customFormat="1" ht="16.5" customHeight="1" x14ac:dyDescent="0.25">
      <c r="A35" s="6"/>
      <c r="B35" s="6"/>
      <c r="C35" s="7"/>
      <c r="D35" s="8"/>
      <c r="E35" s="7"/>
      <c r="F35" s="9"/>
      <c r="G35" s="9"/>
      <c r="H35" s="14"/>
      <c r="I35" s="7"/>
    </row>
    <row r="36" spans="1:9" s="19" customFormat="1" ht="16.5" customHeight="1" thickBot="1" x14ac:dyDescent="0.3">
      <c r="A36" s="15"/>
      <c r="B36" s="15"/>
      <c r="C36" s="16"/>
      <c r="D36" s="17"/>
      <c r="E36" s="16" t="s">
        <v>17</v>
      </c>
      <c r="F36" s="18"/>
      <c r="G36" s="18">
        <f>SUM(G9:G34)</f>
        <v>763</v>
      </c>
      <c r="H36" s="16"/>
      <c r="I36" s="16"/>
    </row>
    <row r="37" spans="1:9" s="20" customFormat="1" ht="12.75" x14ac:dyDescent="0.2"/>
    <row r="38" spans="1:9" x14ac:dyDescent="0.2">
      <c r="G38" s="3"/>
    </row>
    <row r="39" spans="1:9" x14ac:dyDescent="0.2">
      <c r="A39" s="20" t="s">
        <v>18</v>
      </c>
    </row>
    <row r="40" spans="1:9" x14ac:dyDescent="0.2">
      <c r="C40" s="21"/>
    </row>
    <row r="47" spans="1:9" x14ac:dyDescent="0.2">
      <c r="F47" s="22"/>
    </row>
    <row r="48" spans="1:9" x14ac:dyDescent="0.2">
      <c r="G48" s="22"/>
    </row>
    <row r="50" spans="6:6" x14ac:dyDescent="0.2">
      <c r="F50" s="3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Jan'19</vt:lpstr>
      <vt:lpstr>Feb'19</vt:lpstr>
      <vt:lpstr>Mar'19</vt:lpstr>
      <vt:lpstr>Apr'19</vt:lpstr>
      <vt:lpstr>May'19</vt:lpstr>
      <vt:lpstr>June'19</vt:lpstr>
      <vt:lpstr>July'19</vt:lpstr>
      <vt:lpstr>Aug'19</vt:lpstr>
      <vt:lpstr>Sept'19</vt:lpstr>
      <vt:lpstr>Oct'19</vt:lpstr>
      <vt:lpstr>Nov'19</vt:lpstr>
      <vt:lpstr>Dec'19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2020-01-13T09:32:13Z</cp:lastPrinted>
  <dcterms:created xsi:type="dcterms:W3CDTF">2019-01-04T08:57:35Z</dcterms:created>
  <dcterms:modified xsi:type="dcterms:W3CDTF">2020-01-13T09:32:14Z</dcterms:modified>
</cp:coreProperties>
</file>