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13395" windowHeight="7560" activeTab="9"/>
  </bookViews>
  <sheets>
    <sheet name="March" sheetId="1" r:id="rId1"/>
    <sheet name="April" sheetId="2" r:id="rId2"/>
    <sheet name="May" sheetId="4" r:id="rId3"/>
    <sheet name="June" sheetId="5" r:id="rId4"/>
    <sheet name="July" sheetId="6" r:id="rId5"/>
    <sheet name="Aug" sheetId="7" r:id="rId6"/>
    <sheet name="Sept" sheetId="8" r:id="rId7"/>
    <sheet name="Oct" sheetId="9" r:id="rId8"/>
    <sheet name="Nov" sheetId="10" r:id="rId9"/>
    <sheet name="Dec" sheetId="11" r:id="rId10"/>
    <sheet name="Sheet1" sheetId="3" r:id="rId11"/>
  </sheets>
  <calcPr calcId="145621"/>
</workbook>
</file>

<file path=xl/calcChain.xml><?xml version="1.0" encoding="utf-8"?>
<calcChain xmlns="http://schemas.openxmlformats.org/spreadsheetml/2006/main">
  <c r="F25" i="11" l="1"/>
  <c r="G25" i="11" l="1"/>
  <c r="G21" i="10" l="1"/>
  <c r="G21" i="9" l="1"/>
  <c r="G25" i="8" l="1"/>
  <c r="G25" i="7" l="1"/>
  <c r="G25" i="6" l="1"/>
  <c r="G25" i="5" l="1"/>
  <c r="G21" i="2" l="1"/>
  <c r="G21" i="4" l="1"/>
  <c r="G21" i="1"/>
  <c r="H10" i="1"/>
  <c r="H10" i="2" l="1"/>
  <c r="H11" i="2" s="1"/>
  <c r="H12" i="2" s="1"/>
  <c r="H13" i="2" s="1"/>
  <c r="H14" i="2" s="1"/>
  <c r="H15" i="2" s="1"/>
  <c r="H11" i="1"/>
  <c r="H12" i="1" s="1"/>
  <c r="H13" i="1" s="1"/>
  <c r="H14" i="1" s="1"/>
  <c r="H15" i="1" s="1"/>
  <c r="H16" i="1" s="1"/>
  <c r="H17" i="1" s="1"/>
  <c r="H18" i="1" s="1"/>
  <c r="H16" i="2" l="1"/>
  <c r="H17" i="2" s="1"/>
  <c r="H18" i="2" s="1"/>
  <c r="H19" i="2" s="1"/>
  <c r="H9" i="4" s="1"/>
  <c r="H10" i="4" s="1"/>
  <c r="H11" i="4" s="1"/>
  <c r="H12" i="4" s="1"/>
  <c r="H13" i="4" s="1"/>
  <c r="H14" i="4" s="1"/>
  <c r="H15" i="4" s="1"/>
  <c r="H16" i="4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l="1"/>
  <c r="H20" i="6" s="1"/>
  <c r="H21" i="6" s="1"/>
  <c r="H22" i="6" s="1"/>
  <c r="H23" i="6" s="1"/>
  <c r="H9" i="7"/>
  <c r="H10" i="7" l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9" i="8" s="1"/>
  <c r="H10" i="8" l="1"/>
  <c r="H11" i="8" s="1"/>
  <c r="H12" i="8" s="1"/>
  <c r="H13" i="8" s="1"/>
  <c r="H14" i="8" s="1"/>
  <c r="H9" i="9" s="1"/>
  <c r="H10" i="9" s="1"/>
  <c r="H11" i="9" s="1"/>
  <c r="H12" i="9" s="1"/>
  <c r="H13" i="9" s="1"/>
  <c r="H14" i="9" s="1"/>
  <c r="H15" i="9" l="1"/>
  <c r="H16" i="9" s="1"/>
  <c r="H17" i="9" s="1"/>
  <c r="H18" i="9" s="1"/>
  <c r="H19" i="9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l="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</calcChain>
</file>

<file path=xl/sharedStrings.xml><?xml version="1.0" encoding="utf-8"?>
<sst xmlns="http://schemas.openxmlformats.org/spreadsheetml/2006/main" count="517" uniqueCount="229">
  <si>
    <t>DATE</t>
  </si>
  <si>
    <t>PARTICULARS</t>
  </si>
  <si>
    <t>PURPOSE</t>
  </si>
  <si>
    <t>AMT PAID</t>
  </si>
  <si>
    <t>BALANCE</t>
  </si>
  <si>
    <t>REMARKS / RECEIPT NO.</t>
  </si>
  <si>
    <t>PENANG GLOBAL TOURISM SDN BHD (50689-x)</t>
  </si>
  <si>
    <t>Level 2, PDC Building</t>
  </si>
  <si>
    <t>No.1, Persiaran Mahsuri,</t>
  </si>
  <si>
    <t>11909 Bayan Lepas, Penang</t>
  </si>
  <si>
    <t>PETTY CASH STATEMENT AS AT 31/03/2011 [CLAIMS FROM 19/02-31/03]</t>
  </si>
  <si>
    <t>Petty cash in hand - b/f</t>
  </si>
  <si>
    <t>For office usage</t>
  </si>
  <si>
    <t>AMT RCD</t>
  </si>
  <si>
    <t>Petty cash received</t>
  </si>
  <si>
    <t>Driver - Mr Veeravejayan</t>
  </si>
  <si>
    <t>Driver</t>
  </si>
  <si>
    <t xml:space="preserve">Joanne </t>
  </si>
  <si>
    <t>Purchase of Stamp</t>
  </si>
  <si>
    <t>Duplicate Key</t>
  </si>
  <si>
    <t>For staff</t>
  </si>
  <si>
    <t>Renew of Road Tax - PJP 1311</t>
  </si>
  <si>
    <t>Company Car</t>
  </si>
  <si>
    <t>Return to Ms Ooi - Driver</t>
  </si>
  <si>
    <t>Driver's casual wages</t>
  </si>
  <si>
    <t>Michelle</t>
  </si>
  <si>
    <t>Stationery</t>
  </si>
  <si>
    <t>PETTY CASH STATEMENT AS AT 30/04/2011 [CLAIMS FROM 01/04-30/04]</t>
  </si>
  <si>
    <t>For office use</t>
  </si>
  <si>
    <t xml:space="preserve">Food &amp; Drinks </t>
  </si>
  <si>
    <t>For photoshooting purpose</t>
  </si>
  <si>
    <t>Jin</t>
  </si>
  <si>
    <t>Photo printing 5R&amp;4R</t>
  </si>
  <si>
    <t>Ms Ooi</t>
  </si>
  <si>
    <t>Yes</t>
  </si>
  <si>
    <t>N/A</t>
  </si>
  <si>
    <t>Dawood Mustaquim</t>
  </si>
  <si>
    <t>For Surabaya/Acheh Meeting with Industry Players</t>
  </si>
  <si>
    <t>PAY TO</t>
  </si>
  <si>
    <t xml:space="preserve">Food </t>
  </si>
  <si>
    <t>Medicine</t>
  </si>
  <si>
    <t>Joanne</t>
  </si>
  <si>
    <t xml:space="preserve">Tau Sar Pneah </t>
  </si>
  <si>
    <t>Yu Keong</t>
  </si>
  <si>
    <t>For Tong Yan (Requested by YB)</t>
  </si>
  <si>
    <t>TOTAL</t>
  </si>
  <si>
    <t>Petty cash in hand - c/f</t>
  </si>
  <si>
    <t>Petty cash in hand c/f</t>
  </si>
  <si>
    <t>Balance b/f</t>
  </si>
  <si>
    <t>VOUCHER NO.</t>
  </si>
  <si>
    <t>PC2011/06</t>
  </si>
  <si>
    <t>PC2011/04</t>
  </si>
  <si>
    <t>PC2011/05</t>
  </si>
  <si>
    <t>PC2011/07</t>
  </si>
  <si>
    <t>PC2011/08</t>
  </si>
  <si>
    <t>PC2011/09</t>
  </si>
  <si>
    <t>PC2011/10</t>
  </si>
  <si>
    <t>PC2011/11</t>
  </si>
  <si>
    <t>PC2011/12</t>
  </si>
  <si>
    <t>PC2011/13</t>
  </si>
  <si>
    <t>Purchase of HDMI cable</t>
  </si>
  <si>
    <t>Jason</t>
  </si>
  <si>
    <t>For graphic designer use</t>
  </si>
  <si>
    <t>PC2011/14</t>
  </si>
  <si>
    <t>Purchase of stationery</t>
  </si>
  <si>
    <t>PC2011/15</t>
  </si>
  <si>
    <t>Purchase of Cliptec Travelling Adaptor</t>
  </si>
  <si>
    <t>PC2011/16</t>
  </si>
  <si>
    <t>Statutory Declaration Fees</t>
  </si>
  <si>
    <t>Sawarn</t>
  </si>
  <si>
    <t>Audited accounts</t>
  </si>
  <si>
    <t>PC2011/17</t>
  </si>
  <si>
    <t>Purchase of Tau Sar Pneah</t>
  </si>
  <si>
    <t>PC2011/18</t>
  </si>
  <si>
    <t xml:space="preserve">For Singapore Trip </t>
  </si>
  <si>
    <t>PETTY CASH STATEMENT AS AT 31/05/2011 [CLAIMS FROM 01/05-31/05]</t>
  </si>
  <si>
    <t>V2011/286</t>
  </si>
  <si>
    <t>PETTY CASH STATEMENT AS AT 30/06/2011 [CLAIMS FROM 01/06-30/06]</t>
  </si>
  <si>
    <t>PC2011/19</t>
  </si>
  <si>
    <t xml:space="preserve">Purchase of Drinks for Visitor </t>
  </si>
  <si>
    <t>Time Out Magazine</t>
  </si>
  <si>
    <t>PC2011/20</t>
  </si>
  <si>
    <t xml:space="preserve">Register Mail </t>
  </si>
  <si>
    <t>Envelope</t>
  </si>
  <si>
    <t>PC2011/21</t>
  </si>
  <si>
    <t xml:space="preserve">Printing of Photo </t>
  </si>
  <si>
    <t>My Barber Shop</t>
  </si>
  <si>
    <t>PC2011/22</t>
  </si>
  <si>
    <t xml:space="preserve">Rubber Stamp </t>
  </si>
  <si>
    <t>PC2011/23</t>
  </si>
  <si>
    <t xml:space="preserve">Postage </t>
  </si>
  <si>
    <t>Affa</t>
  </si>
  <si>
    <t>PC2011/24</t>
  </si>
  <si>
    <t>Purchase of Super Glue</t>
  </si>
  <si>
    <t>D'Yani</t>
  </si>
  <si>
    <t>Purchase of Sheet Protector</t>
  </si>
  <si>
    <t>Purchase of Management File</t>
  </si>
  <si>
    <t>PC2011/25</t>
  </si>
  <si>
    <t>Guide Tour to Pinang Peranakan</t>
  </si>
  <si>
    <t>PC2011/26</t>
  </si>
  <si>
    <t>Purchase of Mineral Water</t>
  </si>
  <si>
    <t>Lydia</t>
  </si>
  <si>
    <t xml:space="preserve">For AISAM </t>
  </si>
  <si>
    <t>PC2011/27</t>
  </si>
  <si>
    <t>For Russian Group</t>
  </si>
  <si>
    <t>Filing Fees</t>
  </si>
  <si>
    <t>Audited Account</t>
  </si>
  <si>
    <t>PETTY CASH STATEMENT AS AT 31/07/2011 [CLAIMS FROM 01/07-31/07]</t>
  </si>
  <si>
    <t>V2011/336</t>
  </si>
  <si>
    <t>PC2011/28</t>
  </si>
  <si>
    <t>Map of Penang</t>
  </si>
  <si>
    <t>PC2011/29</t>
  </si>
  <si>
    <t>PC2011/30</t>
  </si>
  <si>
    <t>Purchase Post it Sticker</t>
  </si>
  <si>
    <t>PC201/31</t>
  </si>
  <si>
    <t>Purchase of Lens Hood</t>
  </si>
  <si>
    <t>Printing of Photo (Jimmy Choo)</t>
  </si>
  <si>
    <t>PC2011/32</t>
  </si>
  <si>
    <t>Stationery (Date Stamp &amp; Envelope)</t>
  </si>
  <si>
    <t>PC2011/33</t>
  </si>
  <si>
    <t>Printing of Poster (Last Weekend)</t>
  </si>
  <si>
    <t>Sign Plate for Trishaw (WTM, London)</t>
  </si>
  <si>
    <t>WTM, London 2011</t>
  </si>
  <si>
    <t>Last Weekend</t>
  </si>
  <si>
    <t>PC2011/35</t>
  </si>
  <si>
    <t>Paradise</t>
  </si>
  <si>
    <t>Paradise Floral Boutique</t>
  </si>
  <si>
    <t>Funeral Spray for Yani's dad</t>
  </si>
  <si>
    <t>V2011/406</t>
  </si>
  <si>
    <t>PC2011/39</t>
  </si>
  <si>
    <t>PC2011/36</t>
  </si>
  <si>
    <t>Purchase of rubber band &amp; plastic bags</t>
  </si>
  <si>
    <t>PC2011/37</t>
  </si>
  <si>
    <t>Purchase of Tray (Wire)</t>
  </si>
  <si>
    <t>Hooi Leng</t>
  </si>
  <si>
    <t>PC2011/38</t>
  </si>
  <si>
    <t>Refreshment for Visitor &amp; Meeting</t>
  </si>
  <si>
    <t>Cafeteria</t>
  </si>
  <si>
    <t>PC2011/40</t>
  </si>
  <si>
    <t>Courier Charges</t>
  </si>
  <si>
    <t>Send CD to Jimmy Choo</t>
  </si>
  <si>
    <t>PC2011/34</t>
  </si>
  <si>
    <t>For Matta Fair Backdrop</t>
  </si>
  <si>
    <t>Purchase of Paper Clip</t>
  </si>
  <si>
    <t>PETTY CASH STATEMENT AS AT 31/08/2011 [CLAIMS FROM 01/08-31/08]</t>
  </si>
  <si>
    <t>PETTY CASH STATEMENT AS AT 30/09/2011 [CLAIMS FROM 01/09-30/09]</t>
  </si>
  <si>
    <t>PC2011/42</t>
  </si>
  <si>
    <t>LMA Services</t>
  </si>
  <si>
    <t>Courier Service</t>
  </si>
  <si>
    <t>PC2011/43</t>
  </si>
  <si>
    <t>Postage</t>
  </si>
  <si>
    <t>Sending courier service</t>
  </si>
  <si>
    <t>PC2011/44</t>
  </si>
  <si>
    <t>PC2011/45</t>
  </si>
  <si>
    <t>PC2011/46</t>
  </si>
  <si>
    <t>PC2011/47</t>
  </si>
  <si>
    <t>PC2011/48</t>
  </si>
  <si>
    <t>PC2011/49</t>
  </si>
  <si>
    <t>Photography</t>
  </si>
  <si>
    <t>Printing of Photo</t>
  </si>
  <si>
    <t>Goh Chen Yee</t>
  </si>
  <si>
    <t>Allowance for "My Penang Launching"</t>
  </si>
  <si>
    <t>Purchase of Stamp Hasil</t>
  </si>
  <si>
    <t>Application for new telephone lines</t>
  </si>
  <si>
    <t>Purchase of receipt book</t>
  </si>
  <si>
    <t>Purchase of White coffee</t>
  </si>
  <si>
    <t>Jason Sim</t>
  </si>
  <si>
    <t>For goodies bags (SKAL Trip)</t>
  </si>
  <si>
    <t>PETTY CASH STATEMENT AS AT 30/09/2011 [CLAIMS FROM 01/10-31/10]</t>
  </si>
  <si>
    <t>PC2011/41</t>
  </si>
  <si>
    <t>Purchase of Zipped Bags</t>
  </si>
  <si>
    <t>Packing sesame oil</t>
  </si>
  <si>
    <t>PETTY CASH STATEMENT AS AT 30/09/2011 [CLAIMS FROM 01/11-30/11]</t>
  </si>
  <si>
    <t>V2011/580</t>
  </si>
  <si>
    <t>PC2011/50</t>
  </si>
  <si>
    <t>Purchase of Envelope &amp; Post DVD</t>
  </si>
  <si>
    <t>For Chris Cogas (Aus)</t>
  </si>
  <si>
    <t>PC2011/51</t>
  </si>
  <si>
    <t>Purchase of Window Envelope &amp; Sticker</t>
  </si>
  <si>
    <t>PC/2011/52</t>
  </si>
  <si>
    <t>Purchase of HDD Case</t>
  </si>
  <si>
    <t>PC/2011/53</t>
  </si>
  <si>
    <t>TM Contractor</t>
  </si>
  <si>
    <t>Hooi Ling</t>
  </si>
  <si>
    <t xml:space="preserve">Installation fees  - Tel Line TIC </t>
  </si>
  <si>
    <t>PC/2011/54</t>
  </si>
  <si>
    <t xml:space="preserve">Stamp Hasil </t>
  </si>
  <si>
    <t>Electricity Application</t>
  </si>
  <si>
    <t>PC/2011/55</t>
  </si>
  <si>
    <t>Key Tag &amp; Inject Paper</t>
  </si>
  <si>
    <t>For new office use</t>
  </si>
  <si>
    <t>PC/2011/56</t>
  </si>
  <si>
    <t>Purchase of Rafiah String</t>
  </si>
  <si>
    <t>For packing use</t>
  </si>
  <si>
    <t>PC/2011/57</t>
  </si>
  <si>
    <t>Purchase of A4 Paper</t>
  </si>
  <si>
    <t>Masking Tape</t>
  </si>
  <si>
    <t>Pauline</t>
  </si>
  <si>
    <t>V2011/639</t>
  </si>
  <si>
    <t>Petty Cash Received</t>
  </si>
  <si>
    <t>PETTY CASH STATEMENT AS AT 31/12/2011 [CLAIMS FROM 01/12-31/12]</t>
  </si>
  <si>
    <t>PC/2011/58</t>
  </si>
  <si>
    <t>PC/2011/59</t>
  </si>
  <si>
    <t>Purchase of lock &amp; water</t>
  </si>
  <si>
    <t>PC/2011/60</t>
  </si>
  <si>
    <t xml:space="preserve">Duplicate of Keys </t>
  </si>
  <si>
    <t>PC/2011/61</t>
  </si>
  <si>
    <t>Purchase of lock &amp; Duplicate key</t>
  </si>
  <si>
    <t>PC/2011/62</t>
  </si>
  <si>
    <t>Purchase of plate &amp; broom</t>
  </si>
  <si>
    <t>PC/2011/63</t>
  </si>
  <si>
    <t>Courier vouchers to Singapore (Janick)</t>
  </si>
  <si>
    <t>PC/2011/64</t>
  </si>
  <si>
    <t>Purchase of beverages for visitors</t>
  </si>
  <si>
    <t>For Korean Visitors</t>
  </si>
  <si>
    <t>V2011/687</t>
  </si>
  <si>
    <t>PC2011/65</t>
  </si>
  <si>
    <t>Despatch Service</t>
  </si>
  <si>
    <t>Sitra</t>
  </si>
  <si>
    <t>PC2011/66</t>
  </si>
  <si>
    <t>Purchase of Tape</t>
  </si>
  <si>
    <t>PC2011/67</t>
  </si>
  <si>
    <t>Purchase of Envelopes for LHDN</t>
  </si>
  <si>
    <t>Peter</t>
  </si>
  <si>
    <t>For LHDN</t>
  </si>
  <si>
    <t>PC2011/68</t>
  </si>
  <si>
    <t>Cleaning Service</t>
  </si>
  <si>
    <t>Devi</t>
  </si>
  <si>
    <t xml:space="preserve">Daily cleaning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</si>
</sst>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16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43" fontId="2" fillId="0" borderId="0" xfId="0" applyNumberFormat="1" applyFont="1"/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2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C34" sqref="C34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3.28515625" style="1" customWidth="1"/>
    <col min="6" max="6" width="12.42578125" style="1" customWidth="1"/>
    <col min="7" max="7" width="11.140625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10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40592</v>
      </c>
      <c r="B9" s="6"/>
      <c r="C9" s="7" t="s">
        <v>11</v>
      </c>
      <c r="D9" s="11"/>
      <c r="E9" s="7" t="s">
        <v>12</v>
      </c>
      <c r="F9" s="9"/>
      <c r="G9" s="9"/>
      <c r="H9" s="10">
        <v>29.45</v>
      </c>
      <c r="I9" s="7"/>
    </row>
    <row r="10" spans="1:9" s="8" customFormat="1" ht="16.5" customHeight="1" x14ac:dyDescent="0.25">
      <c r="A10" s="6">
        <v>40603</v>
      </c>
      <c r="B10" s="6"/>
      <c r="C10" s="7" t="s">
        <v>14</v>
      </c>
      <c r="D10" s="11" t="s">
        <v>17</v>
      </c>
      <c r="E10" s="7" t="s">
        <v>12</v>
      </c>
      <c r="F10" s="9">
        <v>300</v>
      </c>
      <c r="G10" s="9"/>
      <c r="H10" s="10">
        <f>F10+H9-G10</f>
        <v>329.45</v>
      </c>
      <c r="I10" s="7"/>
    </row>
    <row r="11" spans="1:9" s="8" customFormat="1" ht="16.5" customHeight="1" x14ac:dyDescent="0.25">
      <c r="A11" s="6">
        <v>40727</v>
      </c>
      <c r="B11" s="6" t="s">
        <v>52</v>
      </c>
      <c r="C11" s="7" t="s">
        <v>15</v>
      </c>
      <c r="D11" s="11" t="s">
        <v>17</v>
      </c>
      <c r="E11" s="7" t="s">
        <v>16</v>
      </c>
      <c r="F11" s="9"/>
      <c r="G11" s="9">
        <v>45</v>
      </c>
      <c r="H11" s="10">
        <f t="shared" ref="H11:H18" si="0">F11+H10-G11</f>
        <v>284.45</v>
      </c>
      <c r="I11" s="7" t="s">
        <v>35</v>
      </c>
    </row>
    <row r="12" spans="1:9" s="8" customFormat="1" ht="16.5" customHeight="1" x14ac:dyDescent="0.25">
      <c r="A12" s="6">
        <v>40623</v>
      </c>
      <c r="B12" s="6" t="s">
        <v>50</v>
      </c>
      <c r="C12" s="7" t="s">
        <v>18</v>
      </c>
      <c r="D12" s="11" t="s">
        <v>17</v>
      </c>
      <c r="E12" s="7" t="s">
        <v>12</v>
      </c>
      <c r="F12" s="9"/>
      <c r="G12" s="9">
        <v>6</v>
      </c>
      <c r="H12" s="10">
        <f t="shared" si="0"/>
        <v>278.45</v>
      </c>
      <c r="I12" s="7" t="s">
        <v>35</v>
      </c>
    </row>
    <row r="13" spans="1:9" s="8" customFormat="1" ht="16.5" customHeight="1" x14ac:dyDescent="0.25">
      <c r="A13" s="6">
        <v>40623</v>
      </c>
      <c r="B13" s="6" t="s">
        <v>50</v>
      </c>
      <c r="C13" s="7" t="s">
        <v>19</v>
      </c>
      <c r="D13" s="11" t="s">
        <v>17</v>
      </c>
      <c r="E13" s="7" t="s">
        <v>20</v>
      </c>
      <c r="F13" s="9"/>
      <c r="G13" s="9">
        <v>4.5</v>
      </c>
      <c r="H13" s="10">
        <f t="shared" si="0"/>
        <v>273.95</v>
      </c>
      <c r="I13" s="7" t="s">
        <v>34</v>
      </c>
    </row>
    <row r="14" spans="1:9" s="8" customFormat="1" ht="16.5" customHeight="1" x14ac:dyDescent="0.25">
      <c r="A14" s="6">
        <v>40623</v>
      </c>
      <c r="B14" s="6" t="s">
        <v>50</v>
      </c>
      <c r="C14" s="7" t="s">
        <v>26</v>
      </c>
      <c r="D14" s="11" t="s">
        <v>17</v>
      </c>
      <c r="E14" s="7" t="s">
        <v>12</v>
      </c>
      <c r="F14" s="9"/>
      <c r="G14" s="9">
        <v>13.2</v>
      </c>
      <c r="H14" s="10">
        <f t="shared" si="0"/>
        <v>260.75</v>
      </c>
      <c r="I14" s="7" t="s">
        <v>34</v>
      </c>
    </row>
    <row r="15" spans="1:9" s="8" customFormat="1" ht="16.5" customHeight="1" x14ac:dyDescent="0.25">
      <c r="A15" s="6">
        <v>40623</v>
      </c>
      <c r="B15" s="6" t="s">
        <v>50</v>
      </c>
      <c r="C15" s="7" t="s">
        <v>21</v>
      </c>
      <c r="D15" s="11" t="s">
        <v>17</v>
      </c>
      <c r="E15" s="7" t="s">
        <v>22</v>
      </c>
      <c r="F15" s="9"/>
      <c r="G15" s="9">
        <v>182</v>
      </c>
      <c r="H15" s="10">
        <f t="shared" si="0"/>
        <v>78.75</v>
      </c>
      <c r="I15" s="7" t="s">
        <v>34</v>
      </c>
    </row>
    <row r="16" spans="1:9" s="8" customFormat="1" ht="16.5" customHeight="1" x14ac:dyDescent="0.25">
      <c r="A16" s="6">
        <v>40624</v>
      </c>
      <c r="B16" s="6"/>
      <c r="C16" s="7" t="s">
        <v>14</v>
      </c>
      <c r="D16" s="11" t="s">
        <v>25</v>
      </c>
      <c r="E16" s="7"/>
      <c r="F16" s="9">
        <v>300</v>
      </c>
      <c r="G16" s="9"/>
      <c r="H16" s="10">
        <f t="shared" si="0"/>
        <v>378.75</v>
      </c>
      <c r="I16" s="7" t="s">
        <v>34</v>
      </c>
    </row>
    <row r="17" spans="1:9" s="8" customFormat="1" ht="16.5" customHeight="1" x14ac:dyDescent="0.25">
      <c r="A17" s="6">
        <v>40633</v>
      </c>
      <c r="B17" s="6" t="s">
        <v>51</v>
      </c>
      <c r="C17" s="7" t="s">
        <v>23</v>
      </c>
      <c r="D17" s="11" t="s">
        <v>33</v>
      </c>
      <c r="E17" s="7" t="s">
        <v>24</v>
      </c>
      <c r="F17" s="9"/>
      <c r="G17" s="9">
        <v>90</v>
      </c>
      <c r="H17" s="10">
        <f t="shared" si="0"/>
        <v>288.75</v>
      </c>
      <c r="I17" s="7" t="s">
        <v>35</v>
      </c>
    </row>
    <row r="18" spans="1:9" s="8" customFormat="1" ht="16.5" customHeight="1" x14ac:dyDescent="0.25">
      <c r="A18" s="6">
        <v>40633</v>
      </c>
      <c r="B18" s="6"/>
      <c r="C18" s="7" t="s">
        <v>46</v>
      </c>
      <c r="D18" s="11"/>
      <c r="E18" s="7"/>
      <c r="F18" s="9"/>
      <c r="G18" s="9"/>
      <c r="H18" s="10">
        <f t="shared" si="0"/>
        <v>288.75</v>
      </c>
      <c r="I18" s="7"/>
    </row>
    <row r="19" spans="1:9" s="8" customFormat="1" ht="16.5" customHeight="1" x14ac:dyDescent="0.25">
      <c r="A19" s="6"/>
      <c r="B19" s="6"/>
      <c r="C19" s="7"/>
      <c r="D19" s="11"/>
      <c r="E19" s="7"/>
      <c r="F19" s="9"/>
      <c r="G19" s="9"/>
      <c r="H19" s="10"/>
      <c r="I19" s="7"/>
    </row>
    <row r="20" spans="1:9" s="8" customFormat="1" ht="16.5" customHeight="1" x14ac:dyDescent="0.25">
      <c r="A20" s="6"/>
      <c r="B20" s="6"/>
      <c r="C20" s="7"/>
      <c r="D20" s="11"/>
      <c r="E20" s="7"/>
      <c r="F20" s="9"/>
      <c r="G20" s="9"/>
      <c r="H20" s="10"/>
      <c r="I20" s="7"/>
    </row>
    <row r="21" spans="1:9" s="8" customFormat="1" ht="16.5" customHeight="1" thickBot="1" x14ac:dyDescent="0.3">
      <c r="A21" s="13"/>
      <c r="B21" s="13"/>
      <c r="C21" s="16"/>
      <c r="D21" s="17" t="s">
        <v>45</v>
      </c>
      <c r="E21" s="16"/>
      <c r="F21" s="18"/>
      <c r="G21" s="18">
        <f>SUM(G9:G20)</f>
        <v>340.7</v>
      </c>
      <c r="H21" s="22"/>
      <c r="I21" s="16"/>
    </row>
    <row r="22" spans="1:9" s="2" customFormat="1" ht="12.75" x14ac:dyDescent="0.2"/>
    <row r="23" spans="1:9" x14ac:dyDescent="0.2">
      <c r="E23" s="19"/>
    </row>
    <row r="24" spans="1:9" x14ac:dyDescent="0.2">
      <c r="A24" s="12"/>
      <c r="B24" s="12"/>
      <c r="C24" s="12"/>
    </row>
    <row r="25" spans="1:9" x14ac:dyDescent="0.2">
      <c r="A25" s="12"/>
      <c r="B25" s="12"/>
      <c r="C25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activeCell="C27" sqref="C27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200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40848</v>
      </c>
      <c r="B9" s="6"/>
      <c r="C9" s="7" t="s">
        <v>48</v>
      </c>
      <c r="D9" s="11"/>
      <c r="E9" s="7" t="s">
        <v>28</v>
      </c>
      <c r="F9" s="9"/>
      <c r="G9" s="9"/>
      <c r="H9" s="10">
        <f>Nov!H18</f>
        <v>26.400000000000038</v>
      </c>
      <c r="I9" s="7"/>
    </row>
    <row r="10" spans="1:9" s="8" customFormat="1" ht="17.25" customHeight="1" x14ac:dyDescent="0.25">
      <c r="A10" s="6">
        <v>40879</v>
      </c>
      <c r="B10" s="6" t="s">
        <v>198</v>
      </c>
      <c r="C10" s="7" t="s">
        <v>199</v>
      </c>
      <c r="D10" s="11" t="s">
        <v>25</v>
      </c>
      <c r="E10" s="14" t="s">
        <v>28</v>
      </c>
      <c r="F10" s="9">
        <v>273.60000000000002</v>
      </c>
      <c r="G10" s="9"/>
      <c r="H10" s="10">
        <f>F10+H9-G10</f>
        <v>300.00000000000006</v>
      </c>
      <c r="I10" s="7"/>
    </row>
    <row r="11" spans="1:9" s="8" customFormat="1" ht="17.25" customHeight="1" x14ac:dyDescent="0.25">
      <c r="A11" s="6">
        <v>40884</v>
      </c>
      <c r="B11" s="6" t="s">
        <v>201</v>
      </c>
      <c r="C11" s="7" t="s">
        <v>196</v>
      </c>
      <c r="D11" s="11" t="s">
        <v>197</v>
      </c>
      <c r="E11" s="14" t="s">
        <v>28</v>
      </c>
      <c r="F11" s="9"/>
      <c r="G11" s="9">
        <v>6.6</v>
      </c>
      <c r="H11" s="10">
        <f>F11+H10-G11</f>
        <v>293.40000000000003</v>
      </c>
      <c r="I11" s="7"/>
    </row>
    <row r="12" spans="1:9" s="8" customFormat="1" ht="17.25" customHeight="1" x14ac:dyDescent="0.25">
      <c r="A12" s="6">
        <v>40885</v>
      </c>
      <c r="B12" s="6" t="s">
        <v>202</v>
      </c>
      <c r="C12" s="7" t="s">
        <v>203</v>
      </c>
      <c r="D12" s="11" t="s">
        <v>31</v>
      </c>
      <c r="E12" s="14" t="s">
        <v>28</v>
      </c>
      <c r="F12" s="9"/>
      <c r="G12" s="9">
        <v>45</v>
      </c>
      <c r="H12" s="10">
        <f>F12+H11-G12</f>
        <v>248.40000000000003</v>
      </c>
      <c r="I12" s="7"/>
    </row>
    <row r="13" spans="1:9" s="8" customFormat="1" ht="17.25" customHeight="1" x14ac:dyDescent="0.25">
      <c r="A13" s="6">
        <v>40885</v>
      </c>
      <c r="B13" s="6" t="s">
        <v>204</v>
      </c>
      <c r="C13" s="7" t="s">
        <v>205</v>
      </c>
      <c r="D13" s="11" t="s">
        <v>31</v>
      </c>
      <c r="E13" s="7" t="s">
        <v>28</v>
      </c>
      <c r="F13" s="9"/>
      <c r="G13" s="9">
        <v>30</v>
      </c>
      <c r="H13" s="10">
        <f>F13+H12-G13</f>
        <v>218.40000000000003</v>
      </c>
      <c r="I13" s="7"/>
    </row>
    <row r="14" spans="1:9" s="8" customFormat="1" ht="17.25" customHeight="1" x14ac:dyDescent="0.25">
      <c r="A14" s="6">
        <v>40886</v>
      </c>
      <c r="B14" s="6" t="s">
        <v>206</v>
      </c>
      <c r="C14" s="7" t="s">
        <v>207</v>
      </c>
      <c r="D14" s="11" t="s">
        <v>31</v>
      </c>
      <c r="E14" s="14" t="s">
        <v>28</v>
      </c>
      <c r="F14" s="9"/>
      <c r="G14" s="9">
        <v>110</v>
      </c>
      <c r="H14" s="10">
        <f t="shared" ref="H14:H22" si="0">F14+H13-G14</f>
        <v>108.40000000000003</v>
      </c>
      <c r="I14" s="7"/>
    </row>
    <row r="15" spans="1:9" s="8" customFormat="1" ht="16.5" customHeight="1" x14ac:dyDescent="0.25">
      <c r="A15" s="6">
        <v>40886</v>
      </c>
      <c r="B15" s="6" t="s">
        <v>208</v>
      </c>
      <c r="C15" s="7" t="s">
        <v>209</v>
      </c>
      <c r="D15" s="11" t="s">
        <v>25</v>
      </c>
      <c r="E15" s="14" t="s">
        <v>28</v>
      </c>
      <c r="F15" s="9"/>
      <c r="G15" s="9">
        <v>20.2</v>
      </c>
      <c r="H15" s="10">
        <f t="shared" si="0"/>
        <v>88.200000000000031</v>
      </c>
      <c r="I15" s="7"/>
    </row>
    <row r="16" spans="1:9" s="8" customFormat="1" ht="16.5" customHeight="1" x14ac:dyDescent="0.25">
      <c r="A16" s="6">
        <v>40890</v>
      </c>
      <c r="B16" s="6" t="s">
        <v>210</v>
      </c>
      <c r="C16" s="7" t="s">
        <v>211</v>
      </c>
      <c r="D16" s="11" t="s">
        <v>197</v>
      </c>
      <c r="E16" s="14" t="s">
        <v>28</v>
      </c>
      <c r="F16" s="9"/>
      <c r="G16" s="9">
        <v>25.2</v>
      </c>
      <c r="H16" s="10">
        <f t="shared" si="0"/>
        <v>63.000000000000028</v>
      </c>
      <c r="I16" s="7"/>
    </row>
    <row r="17" spans="1:9" s="8" customFormat="1" ht="16.5" customHeight="1" x14ac:dyDescent="0.25">
      <c r="A17" s="6">
        <v>40890</v>
      </c>
      <c r="B17" s="6" t="s">
        <v>212</v>
      </c>
      <c r="C17" s="7" t="s">
        <v>213</v>
      </c>
      <c r="D17" s="11" t="s">
        <v>31</v>
      </c>
      <c r="E17" s="14" t="s">
        <v>214</v>
      </c>
      <c r="F17" s="9"/>
      <c r="G17" s="9">
        <v>48</v>
      </c>
      <c r="H17" s="10">
        <f t="shared" si="0"/>
        <v>15.000000000000028</v>
      </c>
      <c r="I17" s="7"/>
    </row>
    <row r="18" spans="1:9" s="8" customFormat="1" ht="16.5" customHeight="1" x14ac:dyDescent="0.25">
      <c r="A18" s="6">
        <v>41262</v>
      </c>
      <c r="B18" s="6" t="s">
        <v>215</v>
      </c>
      <c r="C18" s="7" t="s">
        <v>199</v>
      </c>
      <c r="D18" s="11" t="s">
        <v>25</v>
      </c>
      <c r="E18" s="14" t="s">
        <v>28</v>
      </c>
      <c r="F18" s="9">
        <v>285</v>
      </c>
      <c r="G18" s="9"/>
      <c r="H18" s="10">
        <f t="shared" si="0"/>
        <v>300</v>
      </c>
      <c r="I18" s="7"/>
    </row>
    <row r="19" spans="1:9" s="8" customFormat="1" ht="16.5" customHeight="1" x14ac:dyDescent="0.25">
      <c r="A19" s="6">
        <v>41263</v>
      </c>
      <c r="B19" s="6" t="s">
        <v>216</v>
      </c>
      <c r="C19" s="7" t="s">
        <v>217</v>
      </c>
      <c r="D19" s="11" t="s">
        <v>218</v>
      </c>
      <c r="E19" s="14" t="s">
        <v>28</v>
      </c>
      <c r="F19" s="9"/>
      <c r="G19" s="9">
        <v>5</v>
      </c>
      <c r="H19" s="10">
        <f t="shared" si="0"/>
        <v>295</v>
      </c>
      <c r="I19" s="7"/>
    </row>
    <row r="20" spans="1:9" s="8" customFormat="1" ht="16.5" customHeight="1" x14ac:dyDescent="0.25">
      <c r="A20" s="6">
        <v>41266</v>
      </c>
      <c r="B20" s="6" t="s">
        <v>219</v>
      </c>
      <c r="C20" s="7" t="s">
        <v>220</v>
      </c>
      <c r="D20" s="11" t="s">
        <v>31</v>
      </c>
      <c r="E20" s="14" t="s">
        <v>28</v>
      </c>
      <c r="F20" s="9"/>
      <c r="G20" s="9">
        <v>5</v>
      </c>
      <c r="H20" s="10">
        <f t="shared" si="0"/>
        <v>290</v>
      </c>
      <c r="I20" s="7"/>
    </row>
    <row r="21" spans="1:9" s="8" customFormat="1" ht="16.5" customHeight="1" x14ac:dyDescent="0.25">
      <c r="A21" s="6">
        <v>41269</v>
      </c>
      <c r="B21" s="6" t="s">
        <v>221</v>
      </c>
      <c r="C21" s="7" t="s">
        <v>222</v>
      </c>
      <c r="D21" s="11" t="s">
        <v>223</v>
      </c>
      <c r="E21" s="14" t="s">
        <v>224</v>
      </c>
      <c r="F21" s="9"/>
      <c r="G21" s="9">
        <v>36</v>
      </c>
      <c r="H21" s="10">
        <f t="shared" si="0"/>
        <v>254</v>
      </c>
      <c r="I21" s="7"/>
    </row>
    <row r="22" spans="1:9" s="8" customFormat="1" ht="16.5" customHeight="1" x14ac:dyDescent="0.25">
      <c r="A22" s="6">
        <v>41274</v>
      </c>
      <c r="B22" s="6" t="s">
        <v>225</v>
      </c>
      <c r="C22" s="7" t="s">
        <v>226</v>
      </c>
      <c r="D22" s="11" t="s">
        <v>227</v>
      </c>
      <c r="E22" s="14" t="s">
        <v>228</v>
      </c>
      <c r="F22" s="9"/>
      <c r="G22" s="9">
        <v>75</v>
      </c>
      <c r="H22" s="10">
        <f t="shared" si="0"/>
        <v>179</v>
      </c>
      <c r="I22" s="7"/>
    </row>
    <row r="23" spans="1:9" s="8" customFormat="1" ht="16.5" customHeight="1" x14ac:dyDescent="0.25">
      <c r="A23" s="6"/>
      <c r="B23" s="6"/>
      <c r="C23" s="7"/>
      <c r="D23" s="11"/>
      <c r="E23" s="14"/>
      <c r="F23" s="9"/>
      <c r="G23" s="9"/>
      <c r="H23" s="10"/>
      <c r="I23" s="7"/>
    </row>
    <row r="24" spans="1:9" s="8" customFormat="1" ht="16.5" customHeight="1" x14ac:dyDescent="0.25">
      <c r="A24" s="6"/>
      <c r="B24" s="6"/>
      <c r="C24" s="7"/>
      <c r="D24" s="11"/>
      <c r="E24" s="7"/>
      <c r="F24" s="9"/>
      <c r="G24" s="9"/>
      <c r="H24" s="10"/>
      <c r="I24" s="7"/>
    </row>
    <row r="25" spans="1:9" s="21" customFormat="1" ht="16.5" customHeight="1" thickBot="1" x14ac:dyDescent="0.3">
      <c r="A25" s="20"/>
      <c r="B25" s="20"/>
      <c r="C25" s="16"/>
      <c r="D25" s="17"/>
      <c r="E25" s="16" t="s">
        <v>45</v>
      </c>
      <c r="F25" s="18">
        <f>SUM(F9:F22)</f>
        <v>558.6</v>
      </c>
      <c r="G25" s="18">
        <f>SUM(G9:G22)</f>
        <v>406</v>
      </c>
      <c r="H25" s="16"/>
      <c r="I25" s="16"/>
    </row>
    <row r="26" spans="1:9" s="2" customFormat="1" ht="12.75" x14ac:dyDescent="0.2"/>
    <row r="28" spans="1:9" x14ac:dyDescent="0.2">
      <c r="A28" s="12"/>
      <c r="B28" s="12"/>
      <c r="C28" s="12"/>
    </row>
    <row r="29" spans="1:9" x14ac:dyDescent="0.2">
      <c r="A29" s="12"/>
      <c r="B29" s="12"/>
      <c r="C29" s="15"/>
    </row>
    <row r="30" spans="1:9" x14ac:dyDescent="0.2">
      <c r="A30" s="12"/>
      <c r="B30" s="12"/>
      <c r="C30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31" sqref="B31"/>
    </sheetView>
  </sheetViews>
  <sheetFormatPr defaultRowHeight="14.25" x14ac:dyDescent="0.2"/>
  <cols>
    <col min="1" max="1" width="13.7109375" style="1" customWidth="1"/>
    <col min="2" max="2" width="13.85546875" style="1" customWidth="1"/>
    <col min="3" max="3" width="32.42578125" style="1" customWidth="1"/>
    <col min="4" max="4" width="11.28515625" style="1" customWidth="1"/>
    <col min="5" max="5" width="23.28515625" style="1" customWidth="1"/>
    <col min="6" max="6" width="11.140625" style="1" customWidth="1"/>
    <col min="7" max="7" width="13" style="1" customWidth="1"/>
    <col min="8" max="8" width="18" style="1" customWidth="1"/>
    <col min="9" max="9" width="24.28515625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27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40634</v>
      </c>
      <c r="B9" s="6"/>
      <c r="C9" s="7" t="s">
        <v>48</v>
      </c>
      <c r="D9" s="11"/>
      <c r="E9" s="7" t="s">
        <v>28</v>
      </c>
      <c r="F9" s="9"/>
      <c r="G9" s="9"/>
      <c r="H9" s="10">
        <v>288.75</v>
      </c>
      <c r="I9" s="7"/>
    </row>
    <row r="10" spans="1:9" s="8" customFormat="1" ht="16.5" customHeight="1" x14ac:dyDescent="0.25">
      <c r="A10" s="6">
        <v>40637</v>
      </c>
      <c r="B10" s="6" t="s">
        <v>53</v>
      </c>
      <c r="C10" s="7" t="s">
        <v>29</v>
      </c>
      <c r="D10" s="11" t="s">
        <v>31</v>
      </c>
      <c r="E10" s="7" t="s">
        <v>30</v>
      </c>
      <c r="F10" s="9"/>
      <c r="G10" s="9">
        <v>33</v>
      </c>
      <c r="H10" s="10">
        <f t="shared" ref="H10:H17" si="0">F10+H9-G10</f>
        <v>255.75</v>
      </c>
      <c r="I10" s="7" t="s">
        <v>34</v>
      </c>
    </row>
    <row r="11" spans="1:9" s="8" customFormat="1" ht="16.5" customHeight="1" x14ac:dyDescent="0.25">
      <c r="A11" s="6">
        <v>40637</v>
      </c>
      <c r="B11" s="6" t="s">
        <v>53</v>
      </c>
      <c r="C11" s="7" t="s">
        <v>32</v>
      </c>
      <c r="D11" s="11" t="s">
        <v>31</v>
      </c>
      <c r="E11" s="7" t="s">
        <v>30</v>
      </c>
      <c r="F11" s="9"/>
      <c r="G11" s="9">
        <v>7.5</v>
      </c>
      <c r="H11" s="10">
        <f t="shared" si="0"/>
        <v>248.25</v>
      </c>
      <c r="I11" s="7" t="s">
        <v>34</v>
      </c>
    </row>
    <row r="12" spans="1:9" s="8" customFormat="1" ht="38.25" x14ac:dyDescent="0.25">
      <c r="A12" s="6">
        <v>40640</v>
      </c>
      <c r="B12" s="6" t="s">
        <v>54</v>
      </c>
      <c r="C12" s="7" t="s">
        <v>36</v>
      </c>
      <c r="D12" s="11"/>
      <c r="E12" s="14" t="s">
        <v>37</v>
      </c>
      <c r="F12" s="9"/>
      <c r="G12" s="9">
        <v>78</v>
      </c>
      <c r="H12" s="10">
        <f t="shared" si="0"/>
        <v>170.25</v>
      </c>
      <c r="I12" s="7" t="s">
        <v>34</v>
      </c>
    </row>
    <row r="13" spans="1:9" s="8" customFormat="1" ht="16.5" customHeight="1" x14ac:dyDescent="0.25">
      <c r="A13" s="6">
        <v>40648</v>
      </c>
      <c r="B13" s="6" t="s">
        <v>55</v>
      </c>
      <c r="C13" s="7" t="s">
        <v>39</v>
      </c>
      <c r="D13" s="11" t="s">
        <v>31</v>
      </c>
      <c r="E13" s="7" t="s">
        <v>30</v>
      </c>
      <c r="F13" s="9"/>
      <c r="G13" s="9">
        <v>43.4</v>
      </c>
      <c r="H13" s="10">
        <f t="shared" si="0"/>
        <v>126.85</v>
      </c>
      <c r="I13" s="7" t="s">
        <v>34</v>
      </c>
    </row>
    <row r="14" spans="1:9" s="8" customFormat="1" ht="16.5" customHeight="1" x14ac:dyDescent="0.25">
      <c r="A14" s="6">
        <v>40648</v>
      </c>
      <c r="B14" s="6" t="s">
        <v>55</v>
      </c>
      <c r="C14" s="7" t="s">
        <v>32</v>
      </c>
      <c r="D14" s="11" t="s">
        <v>31</v>
      </c>
      <c r="E14" s="7" t="s">
        <v>30</v>
      </c>
      <c r="F14" s="9"/>
      <c r="G14" s="9">
        <v>5.3</v>
      </c>
      <c r="H14" s="10">
        <f t="shared" si="0"/>
        <v>121.55</v>
      </c>
      <c r="I14" s="7" t="s">
        <v>34</v>
      </c>
    </row>
    <row r="15" spans="1:9" s="8" customFormat="1" ht="16.5" customHeight="1" x14ac:dyDescent="0.25">
      <c r="A15" s="6">
        <v>40648</v>
      </c>
      <c r="B15" s="6" t="s">
        <v>56</v>
      </c>
      <c r="C15" s="7" t="s">
        <v>40</v>
      </c>
      <c r="D15" s="11" t="s">
        <v>41</v>
      </c>
      <c r="E15" s="7" t="s">
        <v>28</v>
      </c>
      <c r="F15" s="9"/>
      <c r="G15" s="9">
        <v>20.2</v>
      </c>
      <c r="H15" s="10">
        <f t="shared" si="0"/>
        <v>101.35</v>
      </c>
      <c r="I15" s="7" t="s">
        <v>34</v>
      </c>
    </row>
    <row r="16" spans="1:9" s="8" customFormat="1" ht="16.5" customHeight="1" x14ac:dyDescent="0.25">
      <c r="A16" s="6">
        <v>40653</v>
      </c>
      <c r="B16" s="6"/>
      <c r="C16" s="7" t="s">
        <v>14</v>
      </c>
      <c r="D16" s="11" t="s">
        <v>25</v>
      </c>
      <c r="E16" s="7" t="s">
        <v>28</v>
      </c>
      <c r="F16" s="9">
        <v>300</v>
      </c>
      <c r="G16" s="9"/>
      <c r="H16" s="10">
        <f t="shared" si="0"/>
        <v>401.35</v>
      </c>
      <c r="I16" s="7" t="s">
        <v>34</v>
      </c>
    </row>
    <row r="17" spans="1:9" s="8" customFormat="1" ht="16.5" customHeight="1" x14ac:dyDescent="0.25">
      <c r="A17" s="6">
        <v>40661</v>
      </c>
      <c r="B17" s="6" t="s">
        <v>57</v>
      </c>
      <c r="C17" s="7" t="s">
        <v>26</v>
      </c>
      <c r="D17" s="11" t="s">
        <v>41</v>
      </c>
      <c r="E17" s="7" t="s">
        <v>28</v>
      </c>
      <c r="F17" s="9"/>
      <c r="G17" s="9">
        <v>19.8</v>
      </c>
      <c r="H17" s="10">
        <f t="shared" si="0"/>
        <v>381.55</v>
      </c>
      <c r="I17" s="7" t="s">
        <v>34</v>
      </c>
    </row>
    <row r="18" spans="1:9" s="8" customFormat="1" ht="25.5" x14ac:dyDescent="0.25">
      <c r="A18" s="6">
        <v>40661</v>
      </c>
      <c r="B18" s="6" t="s">
        <v>58</v>
      </c>
      <c r="C18" s="7" t="s">
        <v>42</v>
      </c>
      <c r="D18" s="11" t="s">
        <v>43</v>
      </c>
      <c r="E18" s="14" t="s">
        <v>44</v>
      </c>
      <c r="F18" s="9"/>
      <c r="G18" s="9">
        <v>129.19999999999999</v>
      </c>
      <c r="H18" s="10">
        <f>F18+H17-G18</f>
        <v>252.35000000000002</v>
      </c>
      <c r="I18" s="7" t="s">
        <v>34</v>
      </c>
    </row>
    <row r="19" spans="1:9" s="8" customFormat="1" ht="16.5" customHeight="1" x14ac:dyDescent="0.25">
      <c r="A19" s="6"/>
      <c r="B19" s="6"/>
      <c r="C19" s="7" t="s">
        <v>47</v>
      </c>
      <c r="D19" s="11"/>
      <c r="E19" s="7"/>
      <c r="F19" s="9"/>
      <c r="G19" s="9"/>
      <c r="H19" s="10">
        <f>F19+H18-G19</f>
        <v>252.35000000000002</v>
      </c>
      <c r="I19" s="7"/>
    </row>
    <row r="20" spans="1:9" s="8" customFormat="1" ht="16.5" customHeight="1" x14ac:dyDescent="0.25">
      <c r="A20" s="6"/>
      <c r="B20" s="6"/>
      <c r="C20" s="7"/>
      <c r="D20" s="11"/>
      <c r="E20" s="7"/>
      <c r="F20" s="9"/>
      <c r="G20" s="9"/>
      <c r="H20" s="10"/>
      <c r="I20" s="7"/>
    </row>
    <row r="21" spans="1:9" s="21" customFormat="1" ht="16.5" customHeight="1" thickBot="1" x14ac:dyDescent="0.3">
      <c r="A21" s="20"/>
      <c r="B21" s="20"/>
      <c r="C21" s="16"/>
      <c r="D21" s="17"/>
      <c r="E21" s="16" t="s">
        <v>45</v>
      </c>
      <c r="F21" s="18"/>
      <c r="G21" s="18">
        <f>SUM(G9:G19)</f>
        <v>336.4</v>
      </c>
      <c r="H21" s="16"/>
      <c r="I21" s="16"/>
    </row>
    <row r="22" spans="1:9" s="2" customFormat="1" ht="12.75" x14ac:dyDescent="0.2"/>
    <row r="24" spans="1:9" x14ac:dyDescent="0.2">
      <c r="A24" s="12"/>
      <c r="B24" s="12"/>
      <c r="C24" s="12"/>
    </row>
    <row r="25" spans="1:9" x14ac:dyDescent="0.2">
      <c r="A25" s="12"/>
      <c r="B25" s="12"/>
      <c r="C25" s="15"/>
    </row>
    <row r="26" spans="1:9" x14ac:dyDescent="0.2">
      <c r="A26" s="12"/>
      <c r="B26" s="12"/>
      <c r="C26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C15" sqref="C15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3.28515625" style="1" customWidth="1"/>
    <col min="6" max="6" width="11.140625" style="1" customWidth="1"/>
    <col min="7" max="7" width="13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75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40664</v>
      </c>
      <c r="B9" s="6"/>
      <c r="C9" s="7" t="s">
        <v>48</v>
      </c>
      <c r="D9" s="11"/>
      <c r="E9" s="7" t="s">
        <v>28</v>
      </c>
      <c r="F9" s="9"/>
      <c r="G9" s="9"/>
      <c r="H9" s="10">
        <f>April!H19</f>
        <v>252.35000000000002</v>
      </c>
      <c r="I9" s="7"/>
    </row>
    <row r="10" spans="1:9" s="8" customFormat="1" ht="16.5" customHeight="1" x14ac:dyDescent="0.25">
      <c r="A10" s="6">
        <v>40668</v>
      </c>
      <c r="B10" s="6" t="s">
        <v>59</v>
      </c>
      <c r="C10" s="7" t="s">
        <v>60</v>
      </c>
      <c r="D10" s="11" t="s">
        <v>61</v>
      </c>
      <c r="E10" s="7" t="s">
        <v>62</v>
      </c>
      <c r="F10" s="9"/>
      <c r="G10" s="9">
        <v>30</v>
      </c>
      <c r="H10" s="10">
        <f t="shared" ref="H10:H14" si="0">F10+H9-G10</f>
        <v>222.35000000000002</v>
      </c>
      <c r="I10" s="7"/>
    </row>
    <row r="11" spans="1:9" s="8" customFormat="1" ht="16.5" customHeight="1" x14ac:dyDescent="0.25">
      <c r="A11" s="6">
        <v>40669</v>
      </c>
      <c r="B11" s="6" t="s">
        <v>63</v>
      </c>
      <c r="C11" s="7" t="s">
        <v>64</v>
      </c>
      <c r="D11" s="11" t="s">
        <v>31</v>
      </c>
      <c r="E11" s="7" t="s">
        <v>28</v>
      </c>
      <c r="F11" s="9"/>
      <c r="G11" s="9">
        <v>19.100000000000001</v>
      </c>
      <c r="H11" s="10">
        <f t="shared" si="0"/>
        <v>203.25000000000003</v>
      </c>
      <c r="I11" s="7"/>
    </row>
    <row r="12" spans="1:9" s="8" customFormat="1" ht="16.5" customHeight="1" x14ac:dyDescent="0.25">
      <c r="A12" s="6">
        <v>40675</v>
      </c>
      <c r="B12" s="6" t="s">
        <v>65</v>
      </c>
      <c r="C12" s="7" t="s">
        <v>66</v>
      </c>
      <c r="D12" s="11" t="s">
        <v>31</v>
      </c>
      <c r="E12" s="14" t="s">
        <v>28</v>
      </c>
      <c r="F12" s="9"/>
      <c r="G12" s="9">
        <v>30</v>
      </c>
      <c r="H12" s="10">
        <f t="shared" si="0"/>
        <v>173.25000000000003</v>
      </c>
      <c r="I12" s="7"/>
    </row>
    <row r="13" spans="1:9" s="8" customFormat="1" ht="16.5" customHeight="1" x14ac:dyDescent="0.25">
      <c r="A13" s="6">
        <v>40688</v>
      </c>
      <c r="B13" s="6" t="s">
        <v>67</v>
      </c>
      <c r="C13" s="7" t="s">
        <v>68</v>
      </c>
      <c r="D13" s="11" t="s">
        <v>69</v>
      </c>
      <c r="E13" s="7" t="s">
        <v>70</v>
      </c>
      <c r="F13" s="9"/>
      <c r="G13" s="9">
        <v>40</v>
      </c>
      <c r="H13" s="10">
        <f t="shared" si="0"/>
        <v>133.25000000000003</v>
      </c>
      <c r="I13" s="7"/>
    </row>
    <row r="14" spans="1:9" s="8" customFormat="1" ht="16.5" customHeight="1" x14ac:dyDescent="0.25">
      <c r="A14" s="6">
        <v>40688</v>
      </c>
      <c r="B14" s="6" t="s">
        <v>71</v>
      </c>
      <c r="C14" s="7" t="s">
        <v>72</v>
      </c>
      <c r="D14" s="11" t="s">
        <v>43</v>
      </c>
      <c r="E14" s="7" t="s">
        <v>74</v>
      </c>
      <c r="F14" s="9"/>
      <c r="G14" s="9">
        <v>57</v>
      </c>
      <c r="H14" s="10">
        <f t="shared" si="0"/>
        <v>76.250000000000028</v>
      </c>
      <c r="I14" s="7"/>
    </row>
    <row r="15" spans="1:9" s="8" customFormat="1" ht="16.5" customHeight="1" x14ac:dyDescent="0.25">
      <c r="A15" s="6">
        <v>40689</v>
      </c>
      <c r="B15" s="6" t="s">
        <v>73</v>
      </c>
      <c r="C15" s="7" t="s">
        <v>72</v>
      </c>
      <c r="D15" s="11" t="s">
        <v>43</v>
      </c>
      <c r="E15" s="7" t="s">
        <v>74</v>
      </c>
      <c r="F15" s="9"/>
      <c r="G15" s="9">
        <v>57</v>
      </c>
      <c r="H15" s="10">
        <f>F15+H14-G15</f>
        <v>19.250000000000028</v>
      </c>
      <c r="I15" s="7"/>
    </row>
    <row r="16" spans="1:9" s="8" customFormat="1" ht="16.5" customHeight="1" x14ac:dyDescent="0.25">
      <c r="A16" s="6"/>
      <c r="B16" s="6"/>
      <c r="C16" s="7" t="s">
        <v>47</v>
      </c>
      <c r="D16" s="11"/>
      <c r="E16" s="7"/>
      <c r="F16" s="9"/>
      <c r="G16" s="9"/>
      <c r="H16" s="10">
        <f>F16+H15-G16</f>
        <v>19.250000000000028</v>
      </c>
      <c r="I16" s="7"/>
    </row>
    <row r="17" spans="1:9" s="8" customFormat="1" ht="16.5" customHeight="1" x14ac:dyDescent="0.25">
      <c r="A17" s="6"/>
      <c r="B17" s="6"/>
      <c r="C17" s="7"/>
      <c r="D17" s="11"/>
      <c r="E17" s="14"/>
      <c r="F17" s="9"/>
      <c r="G17" s="9"/>
      <c r="H17" s="10"/>
      <c r="I17" s="7"/>
    </row>
    <row r="18" spans="1:9" s="8" customFormat="1" ht="16.5" customHeight="1" x14ac:dyDescent="0.25">
      <c r="A18" s="6"/>
      <c r="B18" s="6"/>
      <c r="C18" s="7"/>
      <c r="D18" s="11"/>
      <c r="E18" s="7"/>
      <c r="F18" s="9"/>
      <c r="G18" s="9"/>
      <c r="H18" s="10"/>
      <c r="I18" s="7"/>
    </row>
    <row r="19" spans="1:9" s="8" customFormat="1" ht="16.5" customHeight="1" x14ac:dyDescent="0.25">
      <c r="A19" s="6"/>
      <c r="B19" s="6"/>
      <c r="C19" s="7"/>
      <c r="D19" s="11"/>
      <c r="E19" s="7"/>
      <c r="F19" s="9"/>
      <c r="G19" s="9"/>
      <c r="H19" s="10"/>
      <c r="I19" s="7"/>
    </row>
    <row r="20" spans="1:9" s="8" customFormat="1" ht="16.5" customHeight="1" x14ac:dyDescent="0.25">
      <c r="A20" s="6"/>
      <c r="B20" s="6"/>
      <c r="C20" s="7"/>
      <c r="D20" s="11"/>
      <c r="E20" s="7"/>
      <c r="F20" s="9"/>
      <c r="G20" s="9"/>
      <c r="H20" s="10"/>
      <c r="I20" s="7"/>
    </row>
    <row r="21" spans="1:9" s="21" customFormat="1" ht="16.5" customHeight="1" thickBot="1" x14ac:dyDescent="0.3">
      <c r="A21" s="20"/>
      <c r="B21" s="20"/>
      <c r="C21" s="16"/>
      <c r="D21" s="17"/>
      <c r="E21" s="16" t="s">
        <v>45</v>
      </c>
      <c r="F21" s="18"/>
      <c r="G21" s="18">
        <f>SUM(G9:G19)</f>
        <v>233.1</v>
      </c>
      <c r="H21" s="16"/>
      <c r="I21" s="16"/>
    </row>
    <row r="22" spans="1:9" s="2" customFormat="1" ht="12.75" x14ac:dyDescent="0.2"/>
    <row r="24" spans="1:9" x14ac:dyDescent="0.2">
      <c r="A24" s="12"/>
      <c r="B24" s="12"/>
      <c r="C24" s="12"/>
    </row>
    <row r="25" spans="1:9" x14ac:dyDescent="0.2">
      <c r="A25" s="12"/>
      <c r="B25" s="12"/>
      <c r="C25" s="15"/>
    </row>
    <row r="26" spans="1:9" x14ac:dyDescent="0.2">
      <c r="A26" s="12"/>
      <c r="B26" s="12"/>
      <c r="C26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E10" sqref="E10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3.28515625" style="1" customWidth="1"/>
    <col min="6" max="6" width="11.140625" style="1" customWidth="1"/>
    <col min="7" max="7" width="13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77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40695</v>
      </c>
      <c r="B9" s="6"/>
      <c r="C9" s="7" t="s">
        <v>48</v>
      </c>
      <c r="D9" s="11"/>
      <c r="E9" s="7" t="s">
        <v>28</v>
      </c>
      <c r="F9" s="9"/>
      <c r="G9" s="9"/>
      <c r="H9" s="10">
        <f>May!H16</f>
        <v>19.250000000000028</v>
      </c>
      <c r="I9" s="7"/>
    </row>
    <row r="10" spans="1:9" s="8" customFormat="1" ht="16.5" customHeight="1" x14ac:dyDescent="0.25">
      <c r="A10" s="6">
        <v>40695</v>
      </c>
      <c r="B10" s="6" t="s">
        <v>76</v>
      </c>
      <c r="C10" s="7" t="s">
        <v>14</v>
      </c>
      <c r="D10" s="11" t="s">
        <v>25</v>
      </c>
      <c r="E10" s="7" t="s">
        <v>28</v>
      </c>
      <c r="F10" s="9">
        <v>300</v>
      </c>
      <c r="G10" s="9"/>
      <c r="H10" s="10">
        <f t="shared" ref="H10" si="0">F10+H9-G10</f>
        <v>319.25</v>
      </c>
      <c r="I10" s="7"/>
    </row>
    <row r="11" spans="1:9" s="8" customFormat="1" ht="16.5" customHeight="1" x14ac:dyDescent="0.25">
      <c r="A11" s="6">
        <v>40696</v>
      </c>
      <c r="B11" s="6" t="s">
        <v>78</v>
      </c>
      <c r="C11" s="7" t="s">
        <v>79</v>
      </c>
      <c r="D11" s="11" t="s">
        <v>25</v>
      </c>
      <c r="E11" s="7" t="s">
        <v>80</v>
      </c>
      <c r="F11" s="9"/>
      <c r="G11" s="9">
        <v>1.3</v>
      </c>
      <c r="H11" s="10">
        <f t="shared" ref="H11:H17" si="1">F11+H10-G11</f>
        <v>317.95</v>
      </c>
      <c r="I11" s="7"/>
    </row>
    <row r="12" spans="1:9" s="8" customFormat="1" ht="16.5" customHeight="1" x14ac:dyDescent="0.25">
      <c r="A12" s="6">
        <v>40696</v>
      </c>
      <c r="B12" s="6" t="s">
        <v>81</v>
      </c>
      <c r="C12" s="7" t="s">
        <v>18</v>
      </c>
      <c r="D12" s="11" t="s">
        <v>31</v>
      </c>
      <c r="E12" s="14" t="s">
        <v>28</v>
      </c>
      <c r="F12" s="9"/>
      <c r="G12" s="9">
        <v>6</v>
      </c>
      <c r="H12" s="10">
        <f t="shared" si="1"/>
        <v>311.95</v>
      </c>
      <c r="I12" s="7"/>
    </row>
    <row r="13" spans="1:9" s="8" customFormat="1" ht="16.5" customHeight="1" x14ac:dyDescent="0.25">
      <c r="A13" s="6"/>
      <c r="B13" s="6"/>
      <c r="C13" s="7" t="s">
        <v>82</v>
      </c>
      <c r="D13" s="11" t="s">
        <v>31</v>
      </c>
      <c r="E13" s="7" t="s">
        <v>28</v>
      </c>
      <c r="F13" s="9"/>
      <c r="G13" s="9">
        <v>13.3</v>
      </c>
      <c r="H13" s="10">
        <f t="shared" si="1"/>
        <v>298.64999999999998</v>
      </c>
      <c r="I13" s="7"/>
    </row>
    <row r="14" spans="1:9" s="8" customFormat="1" ht="16.5" customHeight="1" x14ac:dyDescent="0.25">
      <c r="A14" s="6"/>
      <c r="B14" s="6"/>
      <c r="C14" s="7" t="s">
        <v>83</v>
      </c>
      <c r="D14" s="11" t="s">
        <v>31</v>
      </c>
      <c r="E14" s="7" t="s">
        <v>28</v>
      </c>
      <c r="F14" s="9"/>
      <c r="G14" s="9">
        <v>18.899999999999999</v>
      </c>
      <c r="H14" s="10">
        <f t="shared" si="1"/>
        <v>279.75</v>
      </c>
      <c r="I14" s="7"/>
    </row>
    <row r="15" spans="1:9" s="8" customFormat="1" ht="16.5" customHeight="1" x14ac:dyDescent="0.25">
      <c r="A15" s="6">
        <v>40697</v>
      </c>
      <c r="B15" s="6" t="s">
        <v>84</v>
      </c>
      <c r="C15" s="7" t="s">
        <v>85</v>
      </c>
      <c r="D15" s="11" t="s">
        <v>31</v>
      </c>
      <c r="E15" s="7" t="s">
        <v>86</v>
      </c>
      <c r="F15" s="9"/>
      <c r="G15" s="9">
        <v>14</v>
      </c>
      <c r="H15" s="10">
        <f t="shared" si="1"/>
        <v>265.75</v>
      </c>
      <c r="I15" s="7"/>
    </row>
    <row r="16" spans="1:9" s="8" customFormat="1" ht="16.5" customHeight="1" x14ac:dyDescent="0.25">
      <c r="A16" s="6">
        <v>40710</v>
      </c>
      <c r="B16" s="6" t="s">
        <v>87</v>
      </c>
      <c r="C16" s="7" t="s">
        <v>88</v>
      </c>
      <c r="D16" s="11" t="s">
        <v>31</v>
      </c>
      <c r="E16" s="7" t="s">
        <v>28</v>
      </c>
      <c r="F16" s="9"/>
      <c r="G16" s="9">
        <v>11.3</v>
      </c>
      <c r="H16" s="10">
        <f t="shared" si="1"/>
        <v>254.45</v>
      </c>
      <c r="I16" s="7"/>
    </row>
    <row r="17" spans="1:9" s="8" customFormat="1" ht="16.5" customHeight="1" x14ac:dyDescent="0.25">
      <c r="A17" s="6">
        <v>40722</v>
      </c>
      <c r="B17" s="6" t="s">
        <v>89</v>
      </c>
      <c r="C17" s="7" t="s">
        <v>93</v>
      </c>
      <c r="D17" s="11" t="s">
        <v>94</v>
      </c>
      <c r="E17" s="14" t="s">
        <v>28</v>
      </c>
      <c r="F17" s="9"/>
      <c r="G17" s="9">
        <v>5.9</v>
      </c>
      <c r="H17" s="10">
        <f t="shared" si="1"/>
        <v>248.54999999999998</v>
      </c>
      <c r="I17" s="7"/>
    </row>
    <row r="18" spans="1:9" s="8" customFormat="1" ht="16.5" customHeight="1" x14ac:dyDescent="0.25">
      <c r="A18" s="6"/>
      <c r="B18" s="6"/>
      <c r="C18" s="7" t="s">
        <v>95</v>
      </c>
      <c r="D18" s="11" t="s">
        <v>94</v>
      </c>
      <c r="E18" s="14" t="s">
        <v>28</v>
      </c>
      <c r="F18" s="9"/>
      <c r="G18" s="9">
        <v>2.5</v>
      </c>
      <c r="H18" s="10">
        <f t="shared" ref="H18:H23" si="2">F18+H17-G18</f>
        <v>246.04999999999998</v>
      </c>
      <c r="I18" s="7"/>
    </row>
    <row r="19" spans="1:9" s="8" customFormat="1" ht="16.5" customHeight="1" x14ac:dyDescent="0.25">
      <c r="A19" s="6"/>
      <c r="B19" s="6"/>
      <c r="C19" s="7" t="s">
        <v>96</v>
      </c>
      <c r="D19" s="11" t="s">
        <v>94</v>
      </c>
      <c r="E19" s="14" t="s">
        <v>28</v>
      </c>
      <c r="F19" s="9"/>
      <c r="G19" s="9">
        <v>2.4</v>
      </c>
      <c r="H19" s="10">
        <f t="shared" si="2"/>
        <v>243.64999999999998</v>
      </c>
      <c r="I19" s="7"/>
    </row>
    <row r="20" spans="1:9" s="8" customFormat="1" ht="16.5" customHeight="1" x14ac:dyDescent="0.25">
      <c r="A20" s="6">
        <v>40722</v>
      </c>
      <c r="B20" s="6" t="s">
        <v>92</v>
      </c>
      <c r="C20" s="7" t="s">
        <v>98</v>
      </c>
      <c r="D20" s="11" t="s">
        <v>61</v>
      </c>
      <c r="E20" s="14" t="s">
        <v>104</v>
      </c>
      <c r="F20" s="9"/>
      <c r="G20" s="9">
        <v>50</v>
      </c>
      <c r="H20" s="10">
        <f t="shared" si="2"/>
        <v>193.64999999999998</v>
      </c>
      <c r="I20" s="7"/>
    </row>
    <row r="21" spans="1:9" s="8" customFormat="1" ht="16.5" customHeight="1" x14ac:dyDescent="0.25">
      <c r="A21" s="6">
        <v>40722</v>
      </c>
      <c r="B21" s="6" t="s">
        <v>97</v>
      </c>
      <c r="C21" s="7" t="s">
        <v>100</v>
      </c>
      <c r="D21" s="11" t="s">
        <v>101</v>
      </c>
      <c r="E21" s="14" t="s">
        <v>102</v>
      </c>
      <c r="F21" s="9"/>
      <c r="G21" s="9">
        <v>9.6</v>
      </c>
      <c r="H21" s="10">
        <f t="shared" si="2"/>
        <v>184.04999999999998</v>
      </c>
      <c r="I21" s="7"/>
    </row>
    <row r="22" spans="1:9" s="8" customFormat="1" ht="16.5" customHeight="1" x14ac:dyDescent="0.25">
      <c r="A22" s="6">
        <v>40722</v>
      </c>
      <c r="B22" s="6" t="s">
        <v>99</v>
      </c>
      <c r="C22" s="7" t="s">
        <v>90</v>
      </c>
      <c r="D22" s="11" t="s">
        <v>91</v>
      </c>
      <c r="E22" s="14" t="s">
        <v>80</v>
      </c>
      <c r="F22" s="9"/>
      <c r="G22" s="9">
        <v>26.5</v>
      </c>
      <c r="H22" s="10">
        <f t="shared" si="2"/>
        <v>157.54999999999998</v>
      </c>
      <c r="I22" s="7"/>
    </row>
    <row r="23" spans="1:9" s="8" customFormat="1" ht="16.5" customHeight="1" x14ac:dyDescent="0.25">
      <c r="A23" s="6">
        <v>40722</v>
      </c>
      <c r="B23" s="6" t="s">
        <v>103</v>
      </c>
      <c r="C23" s="7" t="s">
        <v>105</v>
      </c>
      <c r="D23" s="11" t="s">
        <v>69</v>
      </c>
      <c r="E23" s="14" t="s">
        <v>106</v>
      </c>
      <c r="F23" s="9"/>
      <c r="G23" s="9">
        <v>150</v>
      </c>
      <c r="H23" s="10">
        <f t="shared" si="2"/>
        <v>7.5499999999999829</v>
      </c>
      <c r="I23" s="7"/>
    </row>
    <row r="24" spans="1:9" s="8" customFormat="1" ht="16.5" customHeight="1" x14ac:dyDescent="0.25">
      <c r="A24" s="6"/>
      <c r="B24" s="6"/>
      <c r="C24" s="7"/>
      <c r="D24" s="11"/>
      <c r="E24" s="7"/>
      <c r="F24" s="9"/>
      <c r="G24" s="9"/>
      <c r="H24" s="10"/>
      <c r="I24" s="7"/>
    </row>
    <row r="25" spans="1:9" s="21" customFormat="1" ht="16.5" customHeight="1" thickBot="1" x14ac:dyDescent="0.3">
      <c r="A25" s="20"/>
      <c r="B25" s="20"/>
      <c r="C25" s="16"/>
      <c r="D25" s="17"/>
      <c r="E25" s="16" t="s">
        <v>45</v>
      </c>
      <c r="F25" s="18"/>
      <c r="G25" s="18">
        <f>SUM(G9:G23)</f>
        <v>311.70000000000005</v>
      </c>
      <c r="H25" s="16"/>
      <c r="I25" s="16"/>
    </row>
    <row r="26" spans="1:9" s="2" customFormat="1" ht="12.75" x14ac:dyDescent="0.2"/>
    <row r="28" spans="1:9" x14ac:dyDescent="0.2">
      <c r="A28" s="12"/>
      <c r="B28" s="12"/>
      <c r="C28" s="12"/>
    </row>
    <row r="29" spans="1:9" x14ac:dyDescent="0.2">
      <c r="A29" s="12"/>
      <c r="B29" s="12"/>
      <c r="C29" s="15"/>
    </row>
    <row r="30" spans="1:9" x14ac:dyDescent="0.2">
      <c r="A30" s="12"/>
      <c r="B30" s="12"/>
      <c r="C30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A19" sqref="A19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3.28515625" style="1" customWidth="1"/>
    <col min="6" max="6" width="11.140625" style="1" customWidth="1"/>
    <col min="7" max="7" width="13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107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40725</v>
      </c>
      <c r="B9" s="6"/>
      <c r="C9" s="7" t="s">
        <v>48</v>
      </c>
      <c r="D9" s="11"/>
      <c r="E9" s="7" t="s">
        <v>28</v>
      </c>
      <c r="F9" s="9"/>
      <c r="G9" s="9"/>
      <c r="H9" s="10">
        <f>June!H23</f>
        <v>7.5499999999999829</v>
      </c>
      <c r="I9" s="7"/>
    </row>
    <row r="10" spans="1:9" s="8" customFormat="1" ht="16.5" customHeight="1" x14ac:dyDescent="0.25">
      <c r="A10" s="6">
        <v>40725</v>
      </c>
      <c r="B10" s="6" t="s">
        <v>108</v>
      </c>
      <c r="C10" s="7" t="s">
        <v>14</v>
      </c>
      <c r="D10" s="11" t="s">
        <v>25</v>
      </c>
      <c r="E10" s="7" t="s">
        <v>28</v>
      </c>
      <c r="F10" s="9">
        <v>300</v>
      </c>
      <c r="G10" s="9"/>
      <c r="H10" s="10">
        <f t="shared" ref="H10" si="0">F10+H9-G10</f>
        <v>307.54999999999995</v>
      </c>
      <c r="I10" s="7"/>
    </row>
    <row r="11" spans="1:9" s="8" customFormat="1" ht="16.5" customHeight="1" x14ac:dyDescent="0.25">
      <c r="A11" s="6">
        <v>40727</v>
      </c>
      <c r="B11" s="6" t="s">
        <v>109</v>
      </c>
      <c r="C11" s="7" t="s">
        <v>110</v>
      </c>
      <c r="D11" s="11" t="s">
        <v>31</v>
      </c>
      <c r="E11" s="7" t="s">
        <v>28</v>
      </c>
      <c r="F11" s="9"/>
      <c r="G11" s="9">
        <v>9.4499999999999993</v>
      </c>
      <c r="H11" s="10">
        <f t="shared" ref="H11:H17" si="1">F11+H10-G11</f>
        <v>298.09999999999997</v>
      </c>
      <c r="I11" s="7"/>
    </row>
    <row r="12" spans="1:9" s="8" customFormat="1" ht="16.5" customHeight="1" x14ac:dyDescent="0.25">
      <c r="A12" s="6">
        <v>40730</v>
      </c>
      <c r="B12" s="6" t="s">
        <v>111</v>
      </c>
      <c r="C12" s="7" t="s">
        <v>18</v>
      </c>
      <c r="D12" s="11" t="s">
        <v>25</v>
      </c>
      <c r="E12" s="14" t="s">
        <v>28</v>
      </c>
      <c r="F12" s="9"/>
      <c r="G12" s="9">
        <v>18</v>
      </c>
      <c r="H12" s="10">
        <f t="shared" si="1"/>
        <v>280.09999999999997</v>
      </c>
      <c r="I12" s="7"/>
    </row>
    <row r="13" spans="1:9" s="8" customFormat="1" ht="16.5" customHeight="1" x14ac:dyDescent="0.25">
      <c r="A13" s="6">
        <v>40732</v>
      </c>
      <c r="B13" s="6" t="s">
        <v>112</v>
      </c>
      <c r="C13" s="7" t="s">
        <v>113</v>
      </c>
      <c r="D13" s="11" t="s">
        <v>25</v>
      </c>
      <c r="E13" s="7" t="s">
        <v>28</v>
      </c>
      <c r="F13" s="9"/>
      <c r="G13" s="9">
        <v>8.4</v>
      </c>
      <c r="H13" s="10">
        <f t="shared" si="1"/>
        <v>271.7</v>
      </c>
      <c r="I13" s="7"/>
    </row>
    <row r="14" spans="1:9" s="8" customFormat="1" ht="16.5" customHeight="1" x14ac:dyDescent="0.25">
      <c r="A14" s="6">
        <v>40742</v>
      </c>
      <c r="B14" s="6" t="s">
        <v>114</v>
      </c>
      <c r="C14" s="7" t="s">
        <v>115</v>
      </c>
      <c r="D14" s="11" t="s">
        <v>31</v>
      </c>
      <c r="E14" s="7" t="s">
        <v>28</v>
      </c>
      <c r="F14" s="9"/>
      <c r="G14" s="9">
        <v>40</v>
      </c>
      <c r="H14" s="10">
        <f t="shared" si="1"/>
        <v>231.7</v>
      </c>
      <c r="I14" s="7"/>
    </row>
    <row r="15" spans="1:9" s="8" customFormat="1" ht="16.5" customHeight="1" x14ac:dyDescent="0.25">
      <c r="A15" s="6"/>
      <c r="B15" s="6"/>
      <c r="C15" s="7" t="s">
        <v>116</v>
      </c>
      <c r="D15" s="11" t="s">
        <v>31</v>
      </c>
      <c r="E15" s="7" t="s">
        <v>28</v>
      </c>
      <c r="F15" s="9"/>
      <c r="G15" s="9">
        <v>19.5</v>
      </c>
      <c r="H15" s="10">
        <f t="shared" si="1"/>
        <v>212.2</v>
      </c>
      <c r="I15" s="7"/>
    </row>
    <row r="16" spans="1:9" s="8" customFormat="1" ht="16.5" customHeight="1" x14ac:dyDescent="0.25">
      <c r="A16" s="6">
        <v>40742</v>
      </c>
      <c r="B16" s="6" t="s">
        <v>117</v>
      </c>
      <c r="C16" s="7" t="s">
        <v>118</v>
      </c>
      <c r="D16" s="11" t="s">
        <v>25</v>
      </c>
      <c r="E16" s="7" t="s">
        <v>28</v>
      </c>
      <c r="F16" s="9"/>
      <c r="G16" s="9">
        <v>10.7</v>
      </c>
      <c r="H16" s="10">
        <f t="shared" si="1"/>
        <v>201.5</v>
      </c>
      <c r="I16" s="7"/>
    </row>
    <row r="17" spans="1:9" s="8" customFormat="1" ht="16.5" customHeight="1" x14ac:dyDescent="0.25">
      <c r="A17" s="6">
        <v>40749</v>
      </c>
      <c r="B17" s="6" t="s">
        <v>119</v>
      </c>
      <c r="C17" s="7" t="s">
        <v>120</v>
      </c>
      <c r="D17" s="11" t="s">
        <v>31</v>
      </c>
      <c r="E17" s="7" t="s">
        <v>123</v>
      </c>
      <c r="F17" s="9"/>
      <c r="G17" s="9">
        <v>30</v>
      </c>
      <c r="H17" s="10">
        <f t="shared" si="1"/>
        <v>171.5</v>
      </c>
      <c r="I17" s="7"/>
    </row>
    <row r="18" spans="1:9" s="8" customFormat="1" ht="16.5" customHeight="1" x14ac:dyDescent="0.25">
      <c r="A18" s="6"/>
      <c r="B18" s="6"/>
      <c r="C18" s="7" t="s">
        <v>121</v>
      </c>
      <c r="D18" s="11" t="s">
        <v>31</v>
      </c>
      <c r="E18" s="14" t="s">
        <v>122</v>
      </c>
      <c r="F18" s="9"/>
      <c r="G18" s="9">
        <v>25</v>
      </c>
      <c r="H18" s="10">
        <f t="shared" ref="H18:H23" si="2">F18+H17-G18</f>
        <v>146.5</v>
      </c>
      <c r="I18" s="7"/>
    </row>
    <row r="19" spans="1:9" s="8" customFormat="1" ht="16.5" customHeight="1" x14ac:dyDescent="0.25">
      <c r="A19" s="6"/>
      <c r="B19" s="6"/>
      <c r="C19" s="7"/>
      <c r="D19" s="11"/>
      <c r="E19" s="14"/>
      <c r="F19" s="9"/>
      <c r="G19" s="9"/>
      <c r="H19" s="10">
        <f t="shared" si="2"/>
        <v>146.5</v>
      </c>
      <c r="I19" s="7"/>
    </row>
    <row r="20" spans="1:9" s="8" customFormat="1" ht="16.5" customHeight="1" x14ac:dyDescent="0.25">
      <c r="A20" s="6"/>
      <c r="B20" s="6"/>
      <c r="C20" s="7"/>
      <c r="D20" s="11"/>
      <c r="E20" s="14"/>
      <c r="F20" s="9"/>
      <c r="G20" s="9"/>
      <c r="H20" s="10">
        <f t="shared" si="2"/>
        <v>146.5</v>
      </c>
      <c r="I20" s="7"/>
    </row>
    <row r="21" spans="1:9" s="8" customFormat="1" ht="16.5" customHeight="1" x14ac:dyDescent="0.25">
      <c r="A21" s="6"/>
      <c r="B21" s="6"/>
      <c r="C21" s="7"/>
      <c r="D21" s="11"/>
      <c r="E21" s="14"/>
      <c r="F21" s="9"/>
      <c r="G21" s="9"/>
      <c r="H21" s="10">
        <f t="shared" si="2"/>
        <v>146.5</v>
      </c>
      <c r="I21" s="7"/>
    </row>
    <row r="22" spans="1:9" s="8" customFormat="1" ht="16.5" customHeight="1" x14ac:dyDescent="0.25">
      <c r="A22" s="6"/>
      <c r="B22" s="6"/>
      <c r="C22" s="7"/>
      <c r="D22" s="11"/>
      <c r="E22" s="14"/>
      <c r="F22" s="9"/>
      <c r="G22" s="9"/>
      <c r="H22" s="10">
        <f t="shared" si="2"/>
        <v>146.5</v>
      </c>
      <c r="I22" s="7"/>
    </row>
    <row r="23" spans="1:9" s="8" customFormat="1" ht="16.5" customHeight="1" x14ac:dyDescent="0.25">
      <c r="A23" s="6"/>
      <c r="B23" s="6"/>
      <c r="C23" s="7"/>
      <c r="D23" s="11"/>
      <c r="E23" s="14"/>
      <c r="F23" s="9"/>
      <c r="G23" s="9"/>
      <c r="H23" s="10">
        <f t="shared" si="2"/>
        <v>146.5</v>
      </c>
      <c r="I23" s="7"/>
    </row>
    <row r="24" spans="1:9" s="8" customFormat="1" ht="16.5" customHeight="1" x14ac:dyDescent="0.25">
      <c r="A24" s="6"/>
      <c r="B24" s="6"/>
      <c r="C24" s="7"/>
      <c r="D24" s="11"/>
      <c r="E24" s="7"/>
      <c r="F24" s="9"/>
      <c r="G24" s="9"/>
      <c r="H24" s="10"/>
      <c r="I24" s="7"/>
    </row>
    <row r="25" spans="1:9" s="21" customFormat="1" ht="16.5" customHeight="1" thickBot="1" x14ac:dyDescent="0.3">
      <c r="A25" s="20"/>
      <c r="B25" s="20"/>
      <c r="C25" s="16"/>
      <c r="D25" s="17"/>
      <c r="E25" s="16" t="s">
        <v>45</v>
      </c>
      <c r="F25" s="18"/>
      <c r="G25" s="18">
        <f>SUM(G9:G23)</f>
        <v>161.05000000000001</v>
      </c>
      <c r="H25" s="16"/>
      <c r="I25" s="16"/>
    </row>
    <row r="26" spans="1:9" s="2" customFormat="1" ht="12.75" x14ac:dyDescent="0.2"/>
    <row r="28" spans="1:9" x14ac:dyDescent="0.2">
      <c r="A28" s="12"/>
      <c r="B28" s="12"/>
      <c r="C28" s="12"/>
    </row>
    <row r="29" spans="1:9" x14ac:dyDescent="0.2">
      <c r="A29" s="12"/>
      <c r="B29" s="12"/>
      <c r="C29" s="15"/>
    </row>
    <row r="30" spans="1:9" x14ac:dyDescent="0.2">
      <c r="A30" s="12"/>
      <c r="B30" s="12"/>
      <c r="C30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C12" sqref="C12:G12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4.28515625" style="1" customWidth="1"/>
    <col min="6" max="6" width="11.140625" style="1" customWidth="1"/>
    <col min="7" max="7" width="13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144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40756</v>
      </c>
      <c r="B9" s="6"/>
      <c r="C9" s="7" t="s">
        <v>48</v>
      </c>
      <c r="D9" s="11"/>
      <c r="E9" s="7" t="s">
        <v>28</v>
      </c>
      <c r="F9" s="9"/>
      <c r="G9" s="9"/>
      <c r="H9" s="10">
        <f>July!H18</f>
        <v>146.5</v>
      </c>
      <c r="I9" s="7"/>
    </row>
    <row r="10" spans="1:9" s="8" customFormat="1" ht="16.5" customHeight="1" x14ac:dyDescent="0.25">
      <c r="A10" s="6">
        <v>40757</v>
      </c>
      <c r="B10" s="6" t="s">
        <v>141</v>
      </c>
      <c r="C10" s="7" t="s">
        <v>143</v>
      </c>
      <c r="D10" s="11" t="s">
        <v>43</v>
      </c>
      <c r="E10" s="7" t="s">
        <v>142</v>
      </c>
      <c r="F10" s="9"/>
      <c r="G10" s="9">
        <v>20.7</v>
      </c>
      <c r="H10" s="10">
        <f>F10+H9-G10</f>
        <v>125.8</v>
      </c>
      <c r="I10" s="7"/>
    </row>
    <row r="11" spans="1:9" s="8" customFormat="1" ht="16.5" customHeight="1" x14ac:dyDescent="0.25">
      <c r="A11" s="6">
        <v>40757</v>
      </c>
      <c r="B11" s="6" t="s">
        <v>124</v>
      </c>
      <c r="C11" s="7" t="s">
        <v>126</v>
      </c>
      <c r="D11" s="11" t="s">
        <v>125</v>
      </c>
      <c r="E11" s="7" t="s">
        <v>127</v>
      </c>
      <c r="F11" s="9"/>
      <c r="G11" s="9">
        <v>120</v>
      </c>
      <c r="H11" s="10">
        <f t="shared" ref="H11:H23" si="0">F11+H10-G11</f>
        <v>5.7999999999999972</v>
      </c>
      <c r="I11" s="7"/>
    </row>
    <row r="12" spans="1:9" s="8" customFormat="1" ht="16.5" customHeight="1" x14ac:dyDescent="0.25">
      <c r="A12" s="6">
        <v>40760</v>
      </c>
      <c r="B12" s="6" t="s">
        <v>128</v>
      </c>
      <c r="C12" s="7" t="s">
        <v>14</v>
      </c>
      <c r="D12" s="11" t="s">
        <v>25</v>
      </c>
      <c r="E12" s="7" t="s">
        <v>28</v>
      </c>
      <c r="F12" s="9">
        <v>300</v>
      </c>
      <c r="G12" s="9"/>
      <c r="H12" s="10">
        <f t="shared" si="0"/>
        <v>305.8</v>
      </c>
      <c r="I12" s="7"/>
    </row>
    <row r="13" spans="1:9" s="8" customFormat="1" ht="16.5" customHeight="1" x14ac:dyDescent="0.25">
      <c r="A13" s="6">
        <v>40767</v>
      </c>
      <c r="B13" s="6" t="s">
        <v>130</v>
      </c>
      <c r="C13" s="7" t="s">
        <v>131</v>
      </c>
      <c r="D13" s="11" t="s">
        <v>91</v>
      </c>
      <c r="E13" s="14" t="s">
        <v>28</v>
      </c>
      <c r="F13" s="9"/>
      <c r="G13" s="9">
        <v>10.5</v>
      </c>
      <c r="H13" s="10">
        <f t="shared" si="0"/>
        <v>295.3</v>
      </c>
      <c r="I13" s="7"/>
    </row>
    <row r="14" spans="1:9" s="8" customFormat="1" ht="16.5" customHeight="1" x14ac:dyDescent="0.25">
      <c r="A14" s="6">
        <v>40777</v>
      </c>
      <c r="B14" s="6" t="s">
        <v>132</v>
      </c>
      <c r="C14" s="7" t="s">
        <v>133</v>
      </c>
      <c r="D14" s="11" t="s">
        <v>134</v>
      </c>
      <c r="E14" s="14" t="s">
        <v>28</v>
      </c>
      <c r="F14" s="9"/>
      <c r="G14" s="9">
        <v>11.5</v>
      </c>
      <c r="H14" s="10">
        <f t="shared" si="0"/>
        <v>283.8</v>
      </c>
      <c r="I14" s="7"/>
    </row>
    <row r="15" spans="1:9" s="8" customFormat="1" ht="16.5" customHeight="1" x14ac:dyDescent="0.25">
      <c r="A15" s="6">
        <v>40778</v>
      </c>
      <c r="B15" s="6" t="s">
        <v>135</v>
      </c>
      <c r="C15" s="7" t="s">
        <v>18</v>
      </c>
      <c r="D15" s="11" t="s">
        <v>134</v>
      </c>
      <c r="E15" s="14" t="s">
        <v>28</v>
      </c>
      <c r="F15" s="9"/>
      <c r="G15" s="9">
        <v>21</v>
      </c>
      <c r="H15" s="10">
        <f t="shared" si="0"/>
        <v>262.8</v>
      </c>
      <c r="I15" s="7"/>
    </row>
    <row r="16" spans="1:9" s="8" customFormat="1" ht="16.5" customHeight="1" x14ac:dyDescent="0.25">
      <c r="A16" s="6">
        <v>40778</v>
      </c>
      <c r="B16" s="6" t="s">
        <v>129</v>
      </c>
      <c r="C16" s="7" t="s">
        <v>136</v>
      </c>
      <c r="D16" s="11" t="s">
        <v>137</v>
      </c>
      <c r="E16" s="7" t="s">
        <v>28</v>
      </c>
      <c r="F16" s="9"/>
      <c r="G16" s="9">
        <v>64.400000000000006</v>
      </c>
      <c r="H16" s="10">
        <f t="shared" si="0"/>
        <v>198.4</v>
      </c>
      <c r="I16" s="7"/>
    </row>
    <row r="17" spans="1:9" s="8" customFormat="1" ht="16.5" customHeight="1" x14ac:dyDescent="0.25">
      <c r="A17" s="6">
        <v>40779</v>
      </c>
      <c r="B17" s="6" t="s">
        <v>138</v>
      </c>
      <c r="C17" s="7" t="s">
        <v>139</v>
      </c>
      <c r="D17" s="11" t="s">
        <v>134</v>
      </c>
      <c r="E17" s="7" t="s">
        <v>140</v>
      </c>
      <c r="F17" s="9"/>
      <c r="G17" s="9">
        <v>7.6</v>
      </c>
      <c r="H17" s="10">
        <f t="shared" si="0"/>
        <v>190.8</v>
      </c>
      <c r="I17" s="7"/>
    </row>
    <row r="18" spans="1:9" s="8" customFormat="1" ht="16.5" customHeight="1" x14ac:dyDescent="0.25">
      <c r="A18" s="6"/>
      <c r="B18" s="6"/>
      <c r="C18" s="7"/>
      <c r="D18" s="11"/>
      <c r="E18" s="14"/>
      <c r="F18" s="9"/>
      <c r="G18" s="9"/>
      <c r="H18" s="10">
        <f t="shared" si="0"/>
        <v>190.8</v>
      </c>
      <c r="I18" s="7"/>
    </row>
    <row r="19" spans="1:9" s="8" customFormat="1" ht="16.5" customHeight="1" x14ac:dyDescent="0.25">
      <c r="A19" s="6"/>
      <c r="B19" s="6"/>
      <c r="C19" s="7"/>
      <c r="D19" s="11"/>
      <c r="E19" s="14"/>
      <c r="F19" s="9"/>
      <c r="G19" s="9"/>
      <c r="H19" s="10">
        <f t="shared" si="0"/>
        <v>190.8</v>
      </c>
      <c r="I19" s="7"/>
    </row>
    <row r="20" spans="1:9" s="8" customFormat="1" ht="16.5" customHeight="1" x14ac:dyDescent="0.25">
      <c r="A20" s="6"/>
      <c r="B20" s="6"/>
      <c r="C20" s="7"/>
      <c r="D20" s="11"/>
      <c r="E20" s="14"/>
      <c r="F20" s="9"/>
      <c r="G20" s="9"/>
      <c r="H20" s="10">
        <f t="shared" si="0"/>
        <v>190.8</v>
      </c>
      <c r="I20" s="7"/>
    </row>
    <row r="21" spans="1:9" s="8" customFormat="1" ht="16.5" customHeight="1" x14ac:dyDescent="0.25">
      <c r="A21" s="6"/>
      <c r="B21" s="6"/>
      <c r="C21" s="7"/>
      <c r="D21" s="11"/>
      <c r="E21" s="14"/>
      <c r="F21" s="9"/>
      <c r="G21" s="9"/>
      <c r="H21" s="10">
        <f t="shared" si="0"/>
        <v>190.8</v>
      </c>
      <c r="I21" s="7"/>
    </row>
    <row r="22" spans="1:9" s="8" customFormat="1" ht="16.5" customHeight="1" x14ac:dyDescent="0.25">
      <c r="A22" s="6"/>
      <c r="B22" s="6"/>
      <c r="C22" s="7"/>
      <c r="D22" s="11"/>
      <c r="E22" s="14"/>
      <c r="F22" s="9"/>
      <c r="G22" s="9"/>
      <c r="H22" s="10">
        <f t="shared" si="0"/>
        <v>190.8</v>
      </c>
      <c r="I22" s="7"/>
    </row>
    <row r="23" spans="1:9" s="8" customFormat="1" ht="16.5" customHeight="1" x14ac:dyDescent="0.25">
      <c r="A23" s="6"/>
      <c r="B23" s="6"/>
      <c r="C23" s="7"/>
      <c r="D23" s="11"/>
      <c r="E23" s="14"/>
      <c r="F23" s="9"/>
      <c r="G23" s="9"/>
      <c r="H23" s="10">
        <f t="shared" si="0"/>
        <v>190.8</v>
      </c>
      <c r="I23" s="7"/>
    </row>
    <row r="24" spans="1:9" s="8" customFormat="1" ht="16.5" customHeight="1" x14ac:dyDescent="0.25">
      <c r="A24" s="6"/>
      <c r="B24" s="6"/>
      <c r="C24" s="7"/>
      <c r="D24" s="11"/>
      <c r="E24" s="7"/>
      <c r="F24" s="9"/>
      <c r="G24" s="9"/>
      <c r="H24" s="10"/>
      <c r="I24" s="7"/>
    </row>
    <row r="25" spans="1:9" s="21" customFormat="1" ht="16.5" customHeight="1" thickBot="1" x14ac:dyDescent="0.3">
      <c r="A25" s="20"/>
      <c r="B25" s="20"/>
      <c r="C25" s="16"/>
      <c r="D25" s="17"/>
      <c r="E25" s="16" t="s">
        <v>45</v>
      </c>
      <c r="F25" s="18"/>
      <c r="G25" s="18">
        <f>SUM(G9:G23)</f>
        <v>255.7</v>
      </c>
      <c r="H25" s="16"/>
      <c r="I25" s="16"/>
    </row>
    <row r="26" spans="1:9" s="2" customFormat="1" ht="12.75" x14ac:dyDescent="0.2"/>
    <row r="28" spans="1:9" x14ac:dyDescent="0.2">
      <c r="A28" s="12"/>
      <c r="B28" s="12"/>
      <c r="C28" s="12"/>
    </row>
    <row r="29" spans="1:9" x14ac:dyDescent="0.2">
      <c r="A29" s="12"/>
      <c r="B29" s="12"/>
      <c r="C29" s="15"/>
    </row>
    <row r="30" spans="1:9" x14ac:dyDescent="0.2">
      <c r="A30" s="12"/>
      <c r="B30" s="12"/>
      <c r="C30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C36" sqref="C36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2" style="1" customWidth="1"/>
    <col min="5" max="5" width="24.28515625" style="1" customWidth="1"/>
    <col min="6" max="6" width="11.140625" style="1" customWidth="1"/>
    <col min="7" max="7" width="13" style="1" customWidth="1"/>
    <col min="8" max="8" width="18" style="1" customWidth="1"/>
    <col min="9" max="9" width="28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145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40787</v>
      </c>
      <c r="B9" s="6"/>
      <c r="C9" s="7" t="s">
        <v>48</v>
      </c>
      <c r="D9" s="11"/>
      <c r="E9" s="7" t="s">
        <v>28</v>
      </c>
      <c r="F9" s="9"/>
      <c r="G9" s="9"/>
      <c r="H9" s="10">
        <f>Aug!H23</f>
        <v>190.8</v>
      </c>
      <c r="I9" s="7"/>
    </row>
    <row r="10" spans="1:9" s="8" customFormat="1" ht="16.5" customHeight="1" x14ac:dyDescent="0.25">
      <c r="A10" s="6">
        <v>40794</v>
      </c>
      <c r="B10" s="6" t="s">
        <v>169</v>
      </c>
      <c r="C10" s="7" t="s">
        <v>148</v>
      </c>
      <c r="D10" s="7" t="s">
        <v>147</v>
      </c>
      <c r="E10" s="7" t="s">
        <v>151</v>
      </c>
      <c r="F10" s="9"/>
      <c r="G10" s="9">
        <v>7.6</v>
      </c>
      <c r="H10" s="10">
        <f>F10+H9-G10</f>
        <v>183.20000000000002</v>
      </c>
      <c r="I10" s="7"/>
    </row>
    <row r="11" spans="1:9" s="8" customFormat="1" ht="16.5" customHeight="1" x14ac:dyDescent="0.25">
      <c r="A11" s="6">
        <v>40809</v>
      </c>
      <c r="B11" s="6" t="s">
        <v>146</v>
      </c>
      <c r="C11" s="7" t="s">
        <v>150</v>
      </c>
      <c r="D11" s="11" t="s">
        <v>31</v>
      </c>
      <c r="E11" s="7" t="s">
        <v>151</v>
      </c>
      <c r="F11" s="9"/>
      <c r="G11" s="9">
        <v>7.3</v>
      </c>
      <c r="H11" s="10">
        <f t="shared" ref="H11:H14" si="0">F11+H10-G11</f>
        <v>175.9</v>
      </c>
      <c r="I11" s="7"/>
    </row>
    <row r="12" spans="1:9" s="8" customFormat="1" ht="16.5" customHeight="1" x14ac:dyDescent="0.25">
      <c r="A12" s="6">
        <v>40809</v>
      </c>
      <c r="B12" s="6" t="s">
        <v>149</v>
      </c>
      <c r="C12" s="7" t="s">
        <v>18</v>
      </c>
      <c r="D12" s="11" t="s">
        <v>25</v>
      </c>
      <c r="E12" s="7" t="s">
        <v>28</v>
      </c>
      <c r="F12" s="9"/>
      <c r="G12" s="9">
        <v>30</v>
      </c>
      <c r="H12" s="10">
        <f t="shared" si="0"/>
        <v>145.9</v>
      </c>
      <c r="I12" s="7"/>
    </row>
    <row r="13" spans="1:9" s="8" customFormat="1" ht="17.25" customHeight="1" x14ac:dyDescent="0.25">
      <c r="A13" s="6">
        <v>40812</v>
      </c>
      <c r="B13" s="6" t="s">
        <v>152</v>
      </c>
      <c r="C13" s="7" t="s">
        <v>158</v>
      </c>
      <c r="D13" s="11" t="s">
        <v>31</v>
      </c>
      <c r="E13" s="7" t="s">
        <v>159</v>
      </c>
      <c r="F13" s="9"/>
      <c r="G13" s="9">
        <v>11.7</v>
      </c>
      <c r="H13" s="10">
        <f t="shared" si="0"/>
        <v>134.20000000000002</v>
      </c>
      <c r="I13" s="7"/>
    </row>
    <row r="14" spans="1:9" s="8" customFormat="1" ht="16.5" customHeight="1" x14ac:dyDescent="0.25">
      <c r="A14" s="6">
        <v>40813</v>
      </c>
      <c r="B14" s="6" t="s">
        <v>153</v>
      </c>
      <c r="C14" s="7" t="s">
        <v>170</v>
      </c>
      <c r="D14" s="11" t="s">
        <v>31</v>
      </c>
      <c r="E14" s="14" t="s">
        <v>171</v>
      </c>
      <c r="F14" s="9"/>
      <c r="G14" s="9">
        <v>18</v>
      </c>
      <c r="H14" s="10">
        <f t="shared" si="0"/>
        <v>116.20000000000002</v>
      </c>
      <c r="I14" s="7"/>
    </row>
    <row r="15" spans="1:9" s="8" customFormat="1" ht="16.5" customHeight="1" x14ac:dyDescent="0.25">
      <c r="A15" s="6"/>
      <c r="B15" s="6"/>
      <c r="C15" s="7"/>
      <c r="D15" s="11"/>
      <c r="E15" s="14"/>
      <c r="F15" s="9"/>
      <c r="G15" s="9"/>
      <c r="H15" s="10"/>
      <c r="I15" s="7"/>
    </row>
    <row r="16" spans="1:9" s="8" customFormat="1" ht="16.5" customHeight="1" x14ac:dyDescent="0.25">
      <c r="A16" s="6"/>
      <c r="B16" s="6"/>
      <c r="C16" s="7"/>
      <c r="D16" s="11"/>
      <c r="E16" s="7"/>
      <c r="F16" s="9"/>
      <c r="G16" s="9"/>
      <c r="H16" s="10"/>
      <c r="I16" s="7"/>
    </row>
    <row r="17" spans="1:9" s="8" customFormat="1" ht="16.5" customHeight="1" x14ac:dyDescent="0.25">
      <c r="A17" s="6"/>
      <c r="B17" s="6"/>
      <c r="C17" s="7"/>
      <c r="D17" s="11"/>
      <c r="E17" s="7"/>
      <c r="F17" s="9"/>
      <c r="G17" s="9"/>
      <c r="H17" s="10"/>
      <c r="I17" s="7"/>
    </row>
    <row r="18" spans="1:9" s="8" customFormat="1" ht="16.5" customHeight="1" x14ac:dyDescent="0.25">
      <c r="A18" s="6"/>
      <c r="B18" s="6"/>
      <c r="C18" s="7"/>
      <c r="D18" s="11"/>
      <c r="E18" s="14"/>
      <c r="F18" s="9"/>
      <c r="G18" s="9"/>
      <c r="H18" s="10"/>
      <c r="I18" s="7"/>
    </row>
    <row r="19" spans="1:9" s="8" customFormat="1" ht="16.5" customHeight="1" x14ac:dyDescent="0.25">
      <c r="A19" s="6"/>
      <c r="B19" s="6"/>
      <c r="C19" s="7"/>
      <c r="D19" s="11"/>
      <c r="E19" s="14"/>
      <c r="F19" s="9"/>
      <c r="G19" s="9"/>
      <c r="H19" s="10"/>
      <c r="I19" s="7"/>
    </row>
    <row r="20" spans="1:9" s="8" customFormat="1" ht="16.5" customHeight="1" x14ac:dyDescent="0.25">
      <c r="A20" s="6"/>
      <c r="B20" s="6"/>
      <c r="C20" s="7"/>
      <c r="D20" s="11"/>
      <c r="E20" s="14"/>
      <c r="F20" s="9"/>
      <c r="G20" s="9"/>
      <c r="H20" s="10"/>
      <c r="I20" s="7"/>
    </row>
    <row r="21" spans="1:9" s="8" customFormat="1" ht="16.5" customHeight="1" x14ac:dyDescent="0.25">
      <c r="A21" s="6"/>
      <c r="B21" s="6"/>
      <c r="C21" s="7"/>
      <c r="D21" s="11"/>
      <c r="E21" s="14"/>
      <c r="F21" s="9"/>
      <c r="G21" s="9"/>
      <c r="H21" s="10"/>
      <c r="I21" s="7"/>
    </row>
    <row r="22" spans="1:9" s="8" customFormat="1" ht="16.5" customHeight="1" x14ac:dyDescent="0.25">
      <c r="A22" s="6"/>
      <c r="B22" s="6"/>
      <c r="C22" s="7"/>
      <c r="D22" s="11"/>
      <c r="E22" s="14"/>
      <c r="F22" s="9"/>
      <c r="G22" s="9"/>
      <c r="H22" s="10"/>
      <c r="I22" s="7"/>
    </row>
    <row r="23" spans="1:9" s="8" customFormat="1" ht="16.5" customHeight="1" x14ac:dyDescent="0.25">
      <c r="A23" s="6"/>
      <c r="B23" s="6"/>
      <c r="C23" s="7"/>
      <c r="D23" s="11"/>
      <c r="E23" s="14"/>
      <c r="F23" s="9"/>
      <c r="G23" s="9"/>
      <c r="H23" s="10"/>
      <c r="I23" s="7"/>
    </row>
    <row r="24" spans="1:9" s="8" customFormat="1" ht="16.5" customHeight="1" x14ac:dyDescent="0.25">
      <c r="A24" s="6"/>
      <c r="B24" s="6"/>
      <c r="C24" s="7"/>
      <c r="D24" s="11"/>
      <c r="E24" s="7"/>
      <c r="F24" s="9"/>
      <c r="G24" s="9"/>
      <c r="H24" s="10"/>
      <c r="I24" s="7"/>
    </row>
    <row r="25" spans="1:9" s="21" customFormat="1" ht="16.5" customHeight="1" thickBot="1" x14ac:dyDescent="0.3">
      <c r="A25" s="20"/>
      <c r="B25" s="20"/>
      <c r="C25" s="16"/>
      <c r="D25" s="17"/>
      <c r="E25" s="16" t="s">
        <v>45</v>
      </c>
      <c r="F25" s="18"/>
      <c r="G25" s="18">
        <f>SUM(G9:G23)</f>
        <v>74.599999999999994</v>
      </c>
      <c r="H25" s="16"/>
      <c r="I25" s="16"/>
    </row>
    <row r="26" spans="1:9" s="2" customFormat="1" ht="12.75" x14ac:dyDescent="0.2"/>
    <row r="28" spans="1:9" x14ac:dyDescent="0.2">
      <c r="A28" s="12"/>
      <c r="B28" s="12"/>
      <c r="C28" s="12"/>
    </row>
    <row r="29" spans="1:9" x14ac:dyDescent="0.2">
      <c r="A29" s="12"/>
      <c r="B29" s="12"/>
      <c r="C29" s="15"/>
    </row>
    <row r="30" spans="1:9" x14ac:dyDescent="0.2">
      <c r="A30" s="12"/>
      <c r="B30" s="12"/>
      <c r="C30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E28" sqref="E28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4.28515625" style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168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40817</v>
      </c>
      <c r="B9" s="6"/>
      <c r="C9" s="7" t="s">
        <v>48</v>
      </c>
      <c r="D9" s="11"/>
      <c r="E9" s="7" t="s">
        <v>28</v>
      </c>
      <c r="F9" s="9"/>
      <c r="G9" s="9"/>
      <c r="H9" s="10">
        <f>Sept!H14</f>
        <v>116.20000000000002</v>
      </c>
      <c r="I9" s="7"/>
    </row>
    <row r="10" spans="1:9" s="8" customFormat="1" ht="25.5" x14ac:dyDescent="0.25">
      <c r="A10" s="6">
        <v>40829</v>
      </c>
      <c r="B10" s="6" t="s">
        <v>154</v>
      </c>
      <c r="C10" s="7" t="s">
        <v>165</v>
      </c>
      <c r="D10" s="11" t="s">
        <v>166</v>
      </c>
      <c r="E10" s="14" t="s">
        <v>167</v>
      </c>
      <c r="F10" s="9"/>
      <c r="G10" s="9">
        <v>30</v>
      </c>
      <c r="H10" s="10">
        <f>F10+H9-G10</f>
        <v>86.200000000000017</v>
      </c>
      <c r="I10" s="7"/>
    </row>
    <row r="11" spans="1:9" s="8" customFormat="1" ht="25.5" x14ac:dyDescent="0.25">
      <c r="A11" s="6">
        <v>40829</v>
      </c>
      <c r="B11" s="6" t="s">
        <v>155</v>
      </c>
      <c r="C11" s="7" t="s">
        <v>160</v>
      </c>
      <c r="D11" s="11"/>
      <c r="E11" s="14" t="s">
        <v>161</v>
      </c>
      <c r="F11" s="9"/>
      <c r="G11" s="9">
        <v>30</v>
      </c>
      <c r="H11" s="10">
        <f>F11+H10-G11</f>
        <v>56.200000000000017</v>
      </c>
      <c r="I11" s="7"/>
    </row>
    <row r="12" spans="1:9" s="8" customFormat="1" ht="25.5" x14ac:dyDescent="0.25">
      <c r="A12" s="6">
        <v>40830</v>
      </c>
      <c r="B12" s="6" t="s">
        <v>156</v>
      </c>
      <c r="C12" s="7" t="s">
        <v>162</v>
      </c>
      <c r="D12" s="11" t="s">
        <v>134</v>
      </c>
      <c r="E12" s="14" t="s">
        <v>163</v>
      </c>
      <c r="F12" s="9"/>
      <c r="G12" s="9">
        <v>40</v>
      </c>
      <c r="H12" s="10">
        <f>F12+H11-G12</f>
        <v>16.200000000000017</v>
      </c>
      <c r="I12" s="7"/>
    </row>
    <row r="13" spans="1:9" s="8" customFormat="1" ht="16.5" customHeight="1" x14ac:dyDescent="0.25">
      <c r="A13" s="6">
        <v>40830</v>
      </c>
      <c r="B13" s="6" t="s">
        <v>157</v>
      </c>
      <c r="C13" s="7" t="s">
        <v>164</v>
      </c>
      <c r="D13" s="11" t="s">
        <v>25</v>
      </c>
      <c r="E13" s="7" t="s">
        <v>28</v>
      </c>
      <c r="F13" s="9"/>
      <c r="G13" s="9">
        <v>2</v>
      </c>
      <c r="H13" s="10">
        <f>F13+H12-G13</f>
        <v>14.200000000000017</v>
      </c>
      <c r="I13" s="7"/>
    </row>
    <row r="14" spans="1:9" s="8" customFormat="1" ht="16.5" customHeight="1" x14ac:dyDescent="0.25">
      <c r="A14" s="6">
        <v>40846</v>
      </c>
      <c r="B14" s="6" t="s">
        <v>173</v>
      </c>
      <c r="C14" s="7" t="s">
        <v>14</v>
      </c>
      <c r="D14" s="11" t="s">
        <v>25</v>
      </c>
      <c r="E14" s="7" t="s">
        <v>28</v>
      </c>
      <c r="F14" s="9">
        <v>300</v>
      </c>
      <c r="G14" s="9"/>
      <c r="H14" s="10">
        <f t="shared" ref="H14:H19" si="0">F14+H13-G14</f>
        <v>314.20000000000005</v>
      </c>
      <c r="I14" s="7"/>
    </row>
    <row r="15" spans="1:9" s="8" customFormat="1" ht="16.5" customHeight="1" x14ac:dyDescent="0.25">
      <c r="A15" s="6"/>
      <c r="B15" s="6"/>
      <c r="C15" s="7"/>
      <c r="D15" s="11"/>
      <c r="E15" s="14"/>
      <c r="F15" s="9"/>
      <c r="G15" s="9"/>
      <c r="H15" s="10">
        <f t="shared" si="0"/>
        <v>314.20000000000005</v>
      </c>
      <c r="I15" s="7"/>
    </row>
    <row r="16" spans="1:9" s="8" customFormat="1" ht="16.5" customHeight="1" x14ac:dyDescent="0.25">
      <c r="A16" s="6"/>
      <c r="B16" s="6"/>
      <c r="C16" s="7"/>
      <c r="D16" s="11"/>
      <c r="E16" s="14"/>
      <c r="F16" s="9"/>
      <c r="G16" s="9"/>
      <c r="H16" s="10">
        <f t="shared" si="0"/>
        <v>314.20000000000005</v>
      </c>
      <c r="I16" s="7"/>
    </row>
    <row r="17" spans="1:9" s="8" customFormat="1" ht="16.5" customHeight="1" x14ac:dyDescent="0.25">
      <c r="A17" s="6"/>
      <c r="B17" s="6"/>
      <c r="C17" s="7"/>
      <c r="D17" s="11"/>
      <c r="E17" s="14"/>
      <c r="F17" s="9"/>
      <c r="G17" s="9"/>
      <c r="H17" s="10">
        <f t="shared" si="0"/>
        <v>314.20000000000005</v>
      </c>
      <c r="I17" s="7"/>
    </row>
    <row r="18" spans="1:9" s="8" customFormat="1" ht="16.5" customHeight="1" x14ac:dyDescent="0.25">
      <c r="A18" s="6"/>
      <c r="B18" s="6"/>
      <c r="C18" s="7"/>
      <c r="D18" s="11"/>
      <c r="E18" s="14"/>
      <c r="F18" s="9"/>
      <c r="G18" s="9"/>
      <c r="H18" s="10">
        <f t="shared" si="0"/>
        <v>314.20000000000005</v>
      </c>
      <c r="I18" s="7"/>
    </row>
    <row r="19" spans="1:9" s="8" customFormat="1" ht="16.5" customHeight="1" x14ac:dyDescent="0.25">
      <c r="A19" s="6"/>
      <c r="B19" s="6"/>
      <c r="C19" s="7"/>
      <c r="D19" s="11"/>
      <c r="E19" s="14"/>
      <c r="F19" s="9"/>
      <c r="G19" s="9"/>
      <c r="H19" s="10">
        <f t="shared" si="0"/>
        <v>314.20000000000005</v>
      </c>
      <c r="I19" s="7"/>
    </row>
    <row r="20" spans="1:9" s="8" customFormat="1" ht="16.5" customHeight="1" x14ac:dyDescent="0.25">
      <c r="A20" s="6"/>
      <c r="B20" s="6"/>
      <c r="C20" s="7"/>
      <c r="D20" s="11"/>
      <c r="E20" s="7"/>
      <c r="F20" s="9"/>
      <c r="G20" s="9"/>
      <c r="H20" s="10"/>
      <c r="I20" s="7"/>
    </row>
    <row r="21" spans="1:9" s="21" customFormat="1" ht="16.5" customHeight="1" thickBot="1" x14ac:dyDescent="0.3">
      <c r="A21" s="20"/>
      <c r="B21" s="20"/>
      <c r="C21" s="16"/>
      <c r="D21" s="17"/>
      <c r="E21" s="16" t="s">
        <v>45</v>
      </c>
      <c r="F21" s="18"/>
      <c r="G21" s="18">
        <f>SUM(G9:G19)</f>
        <v>102</v>
      </c>
      <c r="H21" s="16"/>
      <c r="I21" s="16"/>
    </row>
    <row r="22" spans="1:9" s="2" customFormat="1" ht="12.75" x14ac:dyDescent="0.2"/>
    <row r="24" spans="1:9" x14ac:dyDescent="0.2">
      <c r="A24" s="12"/>
      <c r="B24" s="12"/>
      <c r="C24" s="12"/>
    </row>
    <row r="25" spans="1:9" x14ac:dyDescent="0.2">
      <c r="A25" s="12"/>
      <c r="B25" s="12"/>
      <c r="C25" s="15"/>
    </row>
    <row r="26" spans="1:9" x14ac:dyDescent="0.2">
      <c r="A26" s="12"/>
      <c r="B26" s="12"/>
      <c r="C26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D34" sqref="D34"/>
    </sheetView>
  </sheetViews>
  <sheetFormatPr defaultRowHeight="14.25" x14ac:dyDescent="0.2"/>
  <cols>
    <col min="1" max="2" width="13.7109375" style="1" customWidth="1"/>
    <col min="3" max="3" width="32.42578125" style="1" customWidth="1"/>
    <col min="4" max="4" width="11.28515625" style="1" customWidth="1"/>
    <col min="5" max="5" width="27" style="1" bestFit="1" customWidth="1"/>
    <col min="6" max="6" width="11.140625" style="1" customWidth="1"/>
    <col min="7" max="7" width="13" style="1" customWidth="1"/>
    <col min="8" max="8" width="18" style="1" customWidth="1"/>
    <col min="9" max="9" width="26.7109375" style="1" customWidth="1"/>
    <col min="10" max="16384" width="9.140625" style="1"/>
  </cols>
  <sheetData>
    <row r="1" spans="1:9" ht="15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5">
      <c r="A4" s="23" t="s">
        <v>9</v>
      </c>
      <c r="B4" s="23"/>
      <c r="C4" s="23"/>
      <c r="D4" s="23"/>
      <c r="E4" s="23"/>
      <c r="F4" s="23"/>
      <c r="G4" s="23"/>
      <c r="H4" s="23"/>
      <c r="I4" s="23"/>
    </row>
    <row r="6" spans="1:9" ht="15" x14ac:dyDescent="0.25">
      <c r="A6" s="5" t="s">
        <v>172</v>
      </c>
      <c r="B6" s="5"/>
    </row>
    <row r="8" spans="1:9" s="4" customFormat="1" ht="22.5" customHeight="1" x14ac:dyDescent="0.25">
      <c r="A8" s="3" t="s">
        <v>0</v>
      </c>
      <c r="B8" s="3" t="s">
        <v>49</v>
      </c>
      <c r="C8" s="3" t="s">
        <v>1</v>
      </c>
      <c r="D8" s="3" t="s">
        <v>38</v>
      </c>
      <c r="E8" s="3" t="s">
        <v>2</v>
      </c>
      <c r="F8" s="3" t="s">
        <v>13</v>
      </c>
      <c r="G8" s="3" t="s">
        <v>3</v>
      </c>
      <c r="H8" s="3" t="s">
        <v>4</v>
      </c>
      <c r="I8" s="3" t="s">
        <v>5</v>
      </c>
    </row>
    <row r="9" spans="1:9" s="8" customFormat="1" ht="16.5" customHeight="1" x14ac:dyDescent="0.25">
      <c r="A9" s="6">
        <v>40848</v>
      </c>
      <c r="B9" s="6"/>
      <c r="C9" s="7" t="s">
        <v>48</v>
      </c>
      <c r="D9" s="11"/>
      <c r="E9" s="7" t="s">
        <v>28</v>
      </c>
      <c r="F9" s="9"/>
      <c r="G9" s="9"/>
      <c r="H9" s="10">
        <f>Oct!H14</f>
        <v>314.20000000000005</v>
      </c>
      <c r="I9" s="7"/>
    </row>
    <row r="10" spans="1:9" s="8" customFormat="1" ht="17.25" customHeight="1" x14ac:dyDescent="0.25">
      <c r="A10" s="6">
        <v>40850</v>
      </c>
      <c r="B10" s="6" t="s">
        <v>174</v>
      </c>
      <c r="C10" s="7" t="s">
        <v>175</v>
      </c>
      <c r="D10" s="11" t="s">
        <v>91</v>
      </c>
      <c r="E10" s="14" t="s">
        <v>176</v>
      </c>
      <c r="F10" s="9"/>
      <c r="G10" s="9">
        <v>9.1999999999999993</v>
      </c>
      <c r="H10" s="10">
        <f>F10+H9-G10</f>
        <v>305.00000000000006</v>
      </c>
      <c r="I10" s="7"/>
    </row>
    <row r="11" spans="1:9" s="8" customFormat="1" ht="17.25" customHeight="1" x14ac:dyDescent="0.25">
      <c r="A11" s="6">
        <v>40856</v>
      </c>
      <c r="B11" s="6" t="s">
        <v>177</v>
      </c>
      <c r="C11" s="7" t="s">
        <v>178</v>
      </c>
      <c r="D11" s="11" t="s">
        <v>25</v>
      </c>
      <c r="E11" s="14" t="s">
        <v>28</v>
      </c>
      <c r="F11" s="9"/>
      <c r="G11" s="9">
        <v>9.6</v>
      </c>
      <c r="H11" s="10">
        <f>F11+H10-G11</f>
        <v>295.40000000000003</v>
      </c>
      <c r="I11" s="7"/>
    </row>
    <row r="12" spans="1:9" s="8" customFormat="1" ht="17.25" customHeight="1" x14ac:dyDescent="0.25">
      <c r="A12" s="6">
        <v>40858</v>
      </c>
      <c r="B12" s="6" t="s">
        <v>179</v>
      </c>
      <c r="C12" s="7" t="s">
        <v>180</v>
      </c>
      <c r="D12" s="11" t="s">
        <v>31</v>
      </c>
      <c r="E12" s="14" t="s">
        <v>28</v>
      </c>
      <c r="F12" s="9"/>
      <c r="G12" s="9">
        <v>35</v>
      </c>
      <c r="H12" s="10">
        <f>F12+H11-G12</f>
        <v>260.40000000000003</v>
      </c>
      <c r="I12" s="7"/>
    </row>
    <row r="13" spans="1:9" s="8" customFormat="1" ht="17.25" customHeight="1" x14ac:dyDescent="0.25">
      <c r="A13" s="6">
        <v>40862</v>
      </c>
      <c r="B13" s="6" t="s">
        <v>181</v>
      </c>
      <c r="C13" s="7" t="s">
        <v>182</v>
      </c>
      <c r="D13" s="11" t="s">
        <v>183</v>
      </c>
      <c r="E13" s="7" t="s">
        <v>184</v>
      </c>
      <c r="F13" s="9"/>
      <c r="G13" s="9">
        <v>90</v>
      </c>
      <c r="H13" s="10">
        <f>F13+H12-G13</f>
        <v>170.40000000000003</v>
      </c>
      <c r="I13" s="7"/>
    </row>
    <row r="14" spans="1:9" s="8" customFormat="1" ht="17.25" customHeight="1" x14ac:dyDescent="0.25">
      <c r="A14" s="6">
        <v>40863</v>
      </c>
      <c r="B14" s="6" t="s">
        <v>185</v>
      </c>
      <c r="C14" s="7" t="s">
        <v>186</v>
      </c>
      <c r="D14" s="11" t="s">
        <v>183</v>
      </c>
      <c r="E14" s="14" t="s">
        <v>187</v>
      </c>
      <c r="F14" s="9"/>
      <c r="G14" s="9">
        <v>80</v>
      </c>
      <c r="H14" s="10">
        <f t="shared" ref="H14:H19" si="0">F14+H13-G14</f>
        <v>90.400000000000034</v>
      </c>
      <c r="I14" s="7"/>
    </row>
    <row r="15" spans="1:9" s="8" customFormat="1" ht="16.5" customHeight="1" x14ac:dyDescent="0.25">
      <c r="A15" s="6">
        <v>40864</v>
      </c>
      <c r="B15" s="6" t="s">
        <v>188</v>
      </c>
      <c r="C15" s="7" t="s">
        <v>189</v>
      </c>
      <c r="D15" s="11" t="s">
        <v>31</v>
      </c>
      <c r="E15" s="14" t="s">
        <v>190</v>
      </c>
      <c r="F15" s="9"/>
      <c r="G15" s="9">
        <v>36.299999999999997</v>
      </c>
      <c r="H15" s="10">
        <f t="shared" si="0"/>
        <v>54.100000000000037</v>
      </c>
      <c r="I15" s="7"/>
    </row>
    <row r="16" spans="1:9" s="8" customFormat="1" ht="16.5" customHeight="1" x14ac:dyDescent="0.25">
      <c r="A16" s="6">
        <v>40870</v>
      </c>
      <c r="B16" s="6" t="s">
        <v>191</v>
      </c>
      <c r="C16" s="7" t="s">
        <v>192</v>
      </c>
      <c r="D16" s="11" t="s">
        <v>25</v>
      </c>
      <c r="E16" s="14" t="s">
        <v>193</v>
      </c>
      <c r="F16" s="9"/>
      <c r="G16" s="9">
        <v>11.9</v>
      </c>
      <c r="H16" s="10">
        <f t="shared" si="0"/>
        <v>42.200000000000038</v>
      </c>
      <c r="I16" s="7"/>
    </row>
    <row r="17" spans="1:9" s="8" customFormat="1" ht="16.5" customHeight="1" x14ac:dyDescent="0.25">
      <c r="A17" s="6">
        <v>40876</v>
      </c>
      <c r="B17" s="6" t="s">
        <v>194</v>
      </c>
      <c r="C17" s="7" t="s">
        <v>195</v>
      </c>
      <c r="D17" s="11" t="s">
        <v>31</v>
      </c>
      <c r="E17" s="14" t="s">
        <v>190</v>
      </c>
      <c r="F17" s="9"/>
      <c r="G17" s="9">
        <v>15.8</v>
      </c>
      <c r="H17" s="10">
        <f t="shared" si="0"/>
        <v>26.400000000000038</v>
      </c>
      <c r="I17" s="7"/>
    </row>
    <row r="18" spans="1:9" s="8" customFormat="1" ht="16.5" customHeight="1" x14ac:dyDescent="0.25">
      <c r="A18" s="6"/>
      <c r="B18" s="6"/>
      <c r="C18" s="7"/>
      <c r="D18" s="11"/>
      <c r="E18" s="14"/>
      <c r="F18" s="9"/>
      <c r="G18" s="9"/>
      <c r="H18" s="10">
        <f t="shared" si="0"/>
        <v>26.400000000000038</v>
      </c>
      <c r="I18" s="7"/>
    </row>
    <row r="19" spans="1:9" s="8" customFormat="1" ht="16.5" customHeight="1" x14ac:dyDescent="0.25">
      <c r="A19" s="6"/>
      <c r="B19" s="6"/>
      <c r="C19" s="7"/>
      <c r="D19" s="11"/>
      <c r="E19" s="14"/>
      <c r="F19" s="9"/>
      <c r="G19" s="9"/>
      <c r="H19" s="10">
        <f t="shared" si="0"/>
        <v>26.400000000000038</v>
      </c>
      <c r="I19" s="7"/>
    </row>
    <row r="20" spans="1:9" s="8" customFormat="1" ht="16.5" customHeight="1" x14ac:dyDescent="0.25">
      <c r="A20" s="6"/>
      <c r="B20" s="6"/>
      <c r="C20" s="7"/>
      <c r="D20" s="11"/>
      <c r="E20" s="7"/>
      <c r="F20" s="9"/>
      <c r="G20" s="9"/>
      <c r="H20" s="10"/>
      <c r="I20" s="7"/>
    </row>
    <row r="21" spans="1:9" s="21" customFormat="1" ht="16.5" customHeight="1" thickBot="1" x14ac:dyDescent="0.3">
      <c r="A21" s="20"/>
      <c r="B21" s="20"/>
      <c r="C21" s="16"/>
      <c r="D21" s="17"/>
      <c r="E21" s="16" t="s">
        <v>45</v>
      </c>
      <c r="F21" s="18"/>
      <c r="G21" s="18">
        <f>SUM(G9:G19)</f>
        <v>287.8</v>
      </c>
      <c r="H21" s="16"/>
      <c r="I21" s="16"/>
    </row>
    <row r="22" spans="1:9" s="2" customFormat="1" ht="12.75" x14ac:dyDescent="0.2"/>
    <row r="24" spans="1:9" x14ac:dyDescent="0.2">
      <c r="A24" s="12"/>
      <c r="B24" s="12"/>
      <c r="C24" s="12"/>
    </row>
    <row r="25" spans="1:9" x14ac:dyDescent="0.2">
      <c r="A25" s="12"/>
      <c r="B25" s="12"/>
      <c r="C25" s="15"/>
    </row>
    <row r="26" spans="1:9" x14ac:dyDescent="0.2">
      <c r="A26" s="12"/>
      <c r="B26" s="12"/>
      <c r="C26" s="1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2012-01-05T01:25:21Z</cp:lastPrinted>
  <dcterms:created xsi:type="dcterms:W3CDTF">2011-04-01T07:49:09Z</dcterms:created>
  <dcterms:modified xsi:type="dcterms:W3CDTF">2012-06-27T10:09:30Z</dcterms:modified>
</cp:coreProperties>
</file>