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25" windowWidth="19440" windowHeight="9555" firstSheet="2" activeTab="4"/>
  </bookViews>
  <sheets>
    <sheet name="TIC Daily Merchandise Jan'14" sheetId="1" r:id="rId1"/>
    <sheet name="TIC Daily Merchandise Feb'14" sheetId="2" r:id="rId2"/>
    <sheet name="TIC Daily Merchandise Mar'14" sheetId="3" r:id="rId3"/>
    <sheet name="TIC Daily Merchandise Apr'14" sheetId="8" r:id="rId4"/>
    <sheet name="TIC Daily Merchandise May'14" sheetId="9" r:id="rId5"/>
    <sheet name="TIC Daily Merchandise Jun'14" sheetId="10" r:id="rId6"/>
    <sheet name="TIC Daily Merchandise Jul'14" sheetId="11" r:id="rId7"/>
    <sheet name="TIC Daily Merchandise Aug'14" sheetId="12" r:id="rId8"/>
    <sheet name="TIC Daily Merchandise Sept'14" sheetId="13" r:id="rId9"/>
    <sheet name="TIC Daily Merchandise Oct'14" sheetId="14" r:id="rId10"/>
    <sheet name="TIC Daily Merchandise Nov'14" sheetId="15" r:id="rId11"/>
    <sheet name="TIC Daily Merchandise Dec'14" sheetId="16" r:id="rId12"/>
  </sheets>
  <definedNames>
    <definedName name="_xlnm._FilterDatabase" localSheetId="3" hidden="1">'TIC Daily Merchandise Apr''14'!$A$3:$L$113</definedName>
    <definedName name="_xlnm._FilterDatabase" localSheetId="7" hidden="1">'TIC Daily Merchandise Aug''14'!$A$3:$L$116</definedName>
    <definedName name="_xlnm._FilterDatabase" localSheetId="11" hidden="1">'TIC Daily Merchandise Dec''14'!$A$3:$L$116</definedName>
    <definedName name="_xlnm._FilterDatabase" localSheetId="1" hidden="1">'TIC Daily Merchandise Feb''14'!$A$3:$L$100</definedName>
    <definedName name="_xlnm._FilterDatabase" localSheetId="0" hidden="1">'TIC Daily Merchandise Jan''14'!$A$3:$L$116</definedName>
    <definedName name="_xlnm._FilterDatabase" localSheetId="6" hidden="1">'TIC Daily Merchandise Jul''14'!$A$3:$L$116</definedName>
    <definedName name="_xlnm._FilterDatabase" localSheetId="5" hidden="1">'TIC Daily Merchandise Jun''14'!$A$3:$L$116</definedName>
    <definedName name="_xlnm._FilterDatabase" localSheetId="2" hidden="1">'TIC Daily Merchandise Mar''14'!$A$3:$L$92</definedName>
    <definedName name="_xlnm._FilterDatabase" localSheetId="4" hidden="1">'TIC Daily Merchandise May''14'!$A$3:$L$78</definedName>
    <definedName name="_xlnm._FilterDatabase" localSheetId="10" hidden="1">'TIC Daily Merchandise Nov''14'!$A$3:$L$116</definedName>
    <definedName name="_xlnm._FilterDatabase" localSheetId="9" hidden="1">'TIC Daily Merchandise Oct''14'!$A$3:$L$116</definedName>
    <definedName name="_xlnm._FilterDatabase" localSheetId="8" hidden="1">'TIC Daily Merchandise Sept''14'!$A$3:$L$116</definedName>
    <definedName name="_xlnm.Print_Area" localSheetId="4">'TIC Daily Merchandise May''14'!$A$1:$M$79</definedName>
    <definedName name="_xlnm.Print_Titles" localSheetId="4">'TIC Daily Merchandise May''14'!$1:$3</definedName>
  </definedNames>
  <calcPr calcId="145621"/>
</workbook>
</file>

<file path=xl/calcChain.xml><?xml version="1.0" encoding="utf-8"?>
<calcChain xmlns="http://schemas.openxmlformats.org/spreadsheetml/2006/main">
  <c r="D123" i="9" l="1"/>
  <c r="C123" i="9"/>
  <c r="D166" i="8" l="1"/>
  <c r="C166" i="8"/>
  <c r="D144" i="8" l="1"/>
  <c r="C144" i="8"/>
  <c r="D186" i="8"/>
  <c r="C186" i="8"/>
  <c r="I82" i="3" l="1"/>
  <c r="K82" i="3" s="1"/>
  <c r="I86" i="3"/>
  <c r="K86" i="3" s="1"/>
  <c r="D121" i="2" l="1"/>
  <c r="I93" i="2"/>
  <c r="I94" i="2"/>
  <c r="I95" i="2"/>
  <c r="I92" i="2"/>
  <c r="F92" i="2"/>
  <c r="F93" i="2"/>
  <c r="F94" i="2"/>
  <c r="F95" i="2"/>
  <c r="F96" i="2"/>
  <c r="F97" i="2"/>
  <c r="F98" i="2"/>
  <c r="K95" i="2" l="1"/>
  <c r="K93" i="2"/>
  <c r="K92" i="2"/>
  <c r="K94" i="2"/>
  <c r="D164" i="2"/>
  <c r="C164" i="2"/>
  <c r="D181" i="16" l="1"/>
  <c r="C181" i="16"/>
  <c r="D176" i="16"/>
  <c r="C176" i="16"/>
  <c r="D171" i="16"/>
  <c r="C171" i="16"/>
  <c r="D166" i="16"/>
  <c r="C166" i="16"/>
  <c r="D161" i="16"/>
  <c r="C161" i="16"/>
  <c r="D156" i="16"/>
  <c r="C156" i="16"/>
  <c r="D150" i="16"/>
  <c r="C150" i="16"/>
  <c r="D145" i="16"/>
  <c r="C145" i="16"/>
  <c r="D138" i="16"/>
  <c r="C138" i="16"/>
  <c r="D125" i="16"/>
  <c r="C125" i="16"/>
  <c r="J117" i="16"/>
  <c r="G117" i="16"/>
  <c r="I116" i="16"/>
  <c r="K116" i="16" s="1"/>
  <c r="F116" i="16"/>
  <c r="I115" i="16"/>
  <c r="K115" i="16" s="1"/>
  <c r="F115" i="16"/>
  <c r="I114" i="16"/>
  <c r="K114" i="16" s="1"/>
  <c r="F114" i="16"/>
  <c r="I113" i="16"/>
  <c r="K113" i="16" s="1"/>
  <c r="F113" i="16"/>
  <c r="I112" i="16"/>
  <c r="K112" i="16" s="1"/>
  <c r="F112" i="16"/>
  <c r="I111" i="16"/>
  <c r="K111" i="16" s="1"/>
  <c r="F111" i="16"/>
  <c r="I110" i="16"/>
  <c r="K110" i="16" s="1"/>
  <c r="F110" i="16"/>
  <c r="I109" i="16"/>
  <c r="K109" i="16" s="1"/>
  <c r="F109" i="16"/>
  <c r="I108" i="16"/>
  <c r="K108" i="16" s="1"/>
  <c r="F108" i="16"/>
  <c r="I107" i="16"/>
  <c r="K107" i="16" s="1"/>
  <c r="F107" i="16"/>
  <c r="I106" i="16"/>
  <c r="K106" i="16" s="1"/>
  <c r="F106" i="16"/>
  <c r="I105" i="16"/>
  <c r="K105" i="16" s="1"/>
  <c r="F105" i="16"/>
  <c r="I104" i="16"/>
  <c r="K104" i="16" s="1"/>
  <c r="F104" i="16"/>
  <c r="I103" i="16"/>
  <c r="K103" i="16" s="1"/>
  <c r="F103" i="16"/>
  <c r="I102" i="16"/>
  <c r="K102" i="16" s="1"/>
  <c r="F102" i="16"/>
  <c r="I101" i="16"/>
  <c r="K101" i="16" s="1"/>
  <c r="F101" i="16"/>
  <c r="I100" i="16"/>
  <c r="K100" i="16" s="1"/>
  <c r="F100" i="16"/>
  <c r="I99" i="16"/>
  <c r="K99" i="16" s="1"/>
  <c r="F99" i="16"/>
  <c r="I98" i="16"/>
  <c r="K98" i="16" s="1"/>
  <c r="F98" i="16"/>
  <c r="I97" i="16"/>
  <c r="K97" i="16" s="1"/>
  <c r="F97" i="16"/>
  <c r="I96" i="16"/>
  <c r="K96" i="16" s="1"/>
  <c r="F96" i="16"/>
  <c r="I95" i="16"/>
  <c r="K95" i="16" s="1"/>
  <c r="F95" i="16"/>
  <c r="I94" i="16"/>
  <c r="K94" i="16" s="1"/>
  <c r="F94" i="16"/>
  <c r="I93" i="16"/>
  <c r="K93" i="16" s="1"/>
  <c r="F93" i="16"/>
  <c r="I92" i="16"/>
  <c r="K92" i="16" s="1"/>
  <c r="F92" i="16"/>
  <c r="I91" i="16"/>
  <c r="K91" i="16" s="1"/>
  <c r="F91" i="16"/>
  <c r="I90" i="16"/>
  <c r="K90" i="16" s="1"/>
  <c r="F90" i="16"/>
  <c r="I89" i="16"/>
  <c r="K89" i="16" s="1"/>
  <c r="F89" i="16"/>
  <c r="I88" i="16"/>
  <c r="K88" i="16" s="1"/>
  <c r="F88" i="16"/>
  <c r="I87" i="16"/>
  <c r="K87" i="16" s="1"/>
  <c r="F87" i="16"/>
  <c r="I86" i="16"/>
  <c r="K86" i="16" s="1"/>
  <c r="F86" i="16"/>
  <c r="I85" i="16"/>
  <c r="K85" i="16" s="1"/>
  <c r="F85" i="16"/>
  <c r="I84" i="16"/>
  <c r="K84" i="16" s="1"/>
  <c r="F84" i="16"/>
  <c r="I83" i="16"/>
  <c r="K83" i="16" s="1"/>
  <c r="F83" i="16"/>
  <c r="I82" i="16"/>
  <c r="K82" i="16" s="1"/>
  <c r="F82" i="16"/>
  <c r="I81" i="16"/>
  <c r="K81" i="16" s="1"/>
  <c r="F81" i="16"/>
  <c r="I80" i="16"/>
  <c r="K80" i="16" s="1"/>
  <c r="F80" i="16"/>
  <c r="I79" i="16"/>
  <c r="K79" i="16" s="1"/>
  <c r="F79" i="16"/>
  <c r="I78" i="16"/>
  <c r="K78" i="16" s="1"/>
  <c r="F78" i="16"/>
  <c r="I77" i="16"/>
  <c r="K77" i="16" s="1"/>
  <c r="F77" i="16"/>
  <c r="I76" i="16"/>
  <c r="K76" i="16" s="1"/>
  <c r="F76" i="16"/>
  <c r="I75" i="16"/>
  <c r="K75" i="16" s="1"/>
  <c r="F75" i="16"/>
  <c r="I74" i="16"/>
  <c r="K74" i="16" s="1"/>
  <c r="F74" i="16"/>
  <c r="I73" i="16"/>
  <c r="K73" i="16" s="1"/>
  <c r="F73" i="16"/>
  <c r="I72" i="16"/>
  <c r="K72" i="16" s="1"/>
  <c r="F72" i="16"/>
  <c r="I71" i="16"/>
  <c r="K71" i="16" s="1"/>
  <c r="F71" i="16"/>
  <c r="I70" i="16"/>
  <c r="K70" i="16" s="1"/>
  <c r="F70" i="16"/>
  <c r="I69" i="16"/>
  <c r="K69" i="16" s="1"/>
  <c r="F69" i="16"/>
  <c r="I68" i="16"/>
  <c r="K68" i="16" s="1"/>
  <c r="F68" i="16"/>
  <c r="I67" i="16"/>
  <c r="K67" i="16" s="1"/>
  <c r="F67" i="16"/>
  <c r="I66" i="16"/>
  <c r="K66" i="16" s="1"/>
  <c r="F66" i="16"/>
  <c r="I65" i="16"/>
  <c r="K65" i="16" s="1"/>
  <c r="F65" i="16"/>
  <c r="I64" i="16"/>
  <c r="K64" i="16" s="1"/>
  <c r="F64" i="16"/>
  <c r="I63" i="16"/>
  <c r="K63" i="16" s="1"/>
  <c r="F63" i="16"/>
  <c r="I62" i="16"/>
  <c r="K62" i="16" s="1"/>
  <c r="F62" i="16"/>
  <c r="I61" i="16"/>
  <c r="K61" i="16" s="1"/>
  <c r="F61" i="16"/>
  <c r="I60" i="16"/>
  <c r="K60" i="16" s="1"/>
  <c r="F60" i="16"/>
  <c r="I59" i="16"/>
  <c r="K59" i="16" s="1"/>
  <c r="F59" i="16"/>
  <c r="I58" i="16"/>
  <c r="K58" i="16" s="1"/>
  <c r="F58" i="16"/>
  <c r="I57" i="16"/>
  <c r="K57" i="16" s="1"/>
  <c r="F57" i="16"/>
  <c r="I56" i="16"/>
  <c r="K56" i="16" s="1"/>
  <c r="F56" i="16"/>
  <c r="I55" i="16"/>
  <c r="K55" i="16" s="1"/>
  <c r="F55" i="16"/>
  <c r="I54" i="16"/>
  <c r="K54" i="16" s="1"/>
  <c r="F54" i="16"/>
  <c r="I53" i="16"/>
  <c r="K53" i="16" s="1"/>
  <c r="F53" i="16"/>
  <c r="I52" i="16"/>
  <c r="K52" i="16" s="1"/>
  <c r="F52" i="16"/>
  <c r="I51" i="16"/>
  <c r="K51" i="16" s="1"/>
  <c r="F51" i="16"/>
  <c r="I50" i="16"/>
  <c r="K50" i="16" s="1"/>
  <c r="F50" i="16"/>
  <c r="I49" i="16"/>
  <c r="K49" i="16" s="1"/>
  <c r="F49" i="16"/>
  <c r="I48" i="16"/>
  <c r="K48" i="16" s="1"/>
  <c r="F48" i="16"/>
  <c r="I47" i="16"/>
  <c r="K47" i="16" s="1"/>
  <c r="F47" i="16"/>
  <c r="I46" i="16"/>
  <c r="K46" i="16" s="1"/>
  <c r="F46" i="16"/>
  <c r="I45" i="16"/>
  <c r="K45" i="16" s="1"/>
  <c r="F45" i="16"/>
  <c r="I44" i="16"/>
  <c r="K44" i="16" s="1"/>
  <c r="F44" i="16"/>
  <c r="I43" i="16"/>
  <c r="K43" i="16" s="1"/>
  <c r="F43" i="16"/>
  <c r="I42" i="16"/>
  <c r="K42" i="16" s="1"/>
  <c r="F42" i="16"/>
  <c r="I41" i="16"/>
  <c r="K41" i="16" s="1"/>
  <c r="F41" i="16"/>
  <c r="I40" i="16"/>
  <c r="K40" i="16" s="1"/>
  <c r="F40" i="16"/>
  <c r="I39" i="16"/>
  <c r="K39" i="16" s="1"/>
  <c r="F39" i="16"/>
  <c r="I38" i="16"/>
  <c r="K38" i="16" s="1"/>
  <c r="F38" i="16"/>
  <c r="I37" i="16"/>
  <c r="K37" i="16" s="1"/>
  <c r="F37" i="16"/>
  <c r="I36" i="16"/>
  <c r="K36" i="16" s="1"/>
  <c r="F36" i="16"/>
  <c r="I35" i="16"/>
  <c r="F35" i="16"/>
  <c r="I34" i="16"/>
  <c r="F34" i="16"/>
  <c r="K34" i="16" s="1"/>
  <c r="I33" i="16"/>
  <c r="F33" i="16"/>
  <c r="K33" i="16" s="1"/>
  <c r="I32" i="16"/>
  <c r="F32" i="16"/>
  <c r="K32" i="16" s="1"/>
  <c r="I31" i="16"/>
  <c r="F31" i="16"/>
  <c r="K31" i="16" s="1"/>
  <c r="I30" i="16"/>
  <c r="F30" i="16"/>
  <c r="K30" i="16" s="1"/>
  <c r="I29" i="16"/>
  <c r="F29" i="16"/>
  <c r="K29" i="16" s="1"/>
  <c r="I28" i="16"/>
  <c r="F28" i="16"/>
  <c r="K28" i="16" s="1"/>
  <c r="I27" i="16"/>
  <c r="F27" i="16"/>
  <c r="K27" i="16" s="1"/>
  <c r="I26" i="16"/>
  <c r="F26" i="16"/>
  <c r="K26" i="16" s="1"/>
  <c r="I25" i="16"/>
  <c r="F25" i="16"/>
  <c r="K25" i="16" s="1"/>
  <c r="I24" i="16"/>
  <c r="F24" i="16"/>
  <c r="K24" i="16" s="1"/>
  <c r="I23" i="16"/>
  <c r="F23" i="16"/>
  <c r="K23" i="16" s="1"/>
  <c r="I22" i="16"/>
  <c r="F22" i="16"/>
  <c r="K22" i="16" s="1"/>
  <c r="I21" i="16"/>
  <c r="F21" i="16"/>
  <c r="K21" i="16" s="1"/>
  <c r="I20" i="16"/>
  <c r="F20" i="16"/>
  <c r="K20" i="16" s="1"/>
  <c r="I19" i="16"/>
  <c r="F19" i="16"/>
  <c r="K19" i="16" s="1"/>
  <c r="I18" i="16"/>
  <c r="F18" i="16"/>
  <c r="K18" i="16" s="1"/>
  <c r="I17" i="16"/>
  <c r="F17" i="16"/>
  <c r="K17" i="16" s="1"/>
  <c r="I16" i="16"/>
  <c r="F16" i="16"/>
  <c r="K16" i="16" s="1"/>
  <c r="I15" i="16"/>
  <c r="F15" i="16"/>
  <c r="K15" i="16" s="1"/>
  <c r="I14" i="16"/>
  <c r="F14" i="16"/>
  <c r="K14" i="16" s="1"/>
  <c r="I13" i="16"/>
  <c r="F13" i="16"/>
  <c r="K13" i="16" s="1"/>
  <c r="I12" i="16"/>
  <c r="F12" i="16"/>
  <c r="K12" i="16" s="1"/>
  <c r="I11" i="16"/>
  <c r="F11" i="16"/>
  <c r="K11" i="16" s="1"/>
  <c r="I10" i="16"/>
  <c r="F10" i="16"/>
  <c r="K10" i="16" s="1"/>
  <c r="I9" i="16"/>
  <c r="F9" i="16"/>
  <c r="K9" i="16" s="1"/>
  <c r="I8" i="16"/>
  <c r="F8" i="16"/>
  <c r="K8" i="16" s="1"/>
  <c r="I7" i="16"/>
  <c r="F7" i="16"/>
  <c r="K7" i="16" s="1"/>
  <c r="I6" i="16"/>
  <c r="F6" i="16"/>
  <c r="K6" i="16" s="1"/>
  <c r="I5" i="16"/>
  <c r="F5" i="16"/>
  <c r="K5" i="16" s="1"/>
  <c r="I4" i="16"/>
  <c r="F4" i="16"/>
  <c r="F117" i="16" s="1"/>
  <c r="D181" i="15"/>
  <c r="C181" i="15"/>
  <c r="D176" i="15"/>
  <c r="C176" i="15"/>
  <c r="D171" i="15"/>
  <c r="C171" i="15"/>
  <c r="D166" i="15"/>
  <c r="C166" i="15"/>
  <c r="D161" i="15"/>
  <c r="C161" i="15"/>
  <c r="D156" i="15"/>
  <c r="C156" i="15"/>
  <c r="D150" i="15"/>
  <c r="C150" i="15"/>
  <c r="D145" i="15"/>
  <c r="C145" i="15"/>
  <c r="D138" i="15"/>
  <c r="C138" i="15"/>
  <c r="D125" i="15"/>
  <c r="C125" i="15"/>
  <c r="J117" i="15"/>
  <c r="G117" i="15"/>
  <c r="I116" i="15"/>
  <c r="K116" i="15" s="1"/>
  <c r="F116" i="15"/>
  <c r="I115" i="15"/>
  <c r="K115" i="15" s="1"/>
  <c r="F115" i="15"/>
  <c r="I114" i="15"/>
  <c r="K114" i="15" s="1"/>
  <c r="F114" i="15"/>
  <c r="I113" i="15"/>
  <c r="K113" i="15" s="1"/>
  <c r="F113" i="15"/>
  <c r="I112" i="15"/>
  <c r="K112" i="15" s="1"/>
  <c r="F112" i="15"/>
  <c r="I111" i="15"/>
  <c r="K111" i="15" s="1"/>
  <c r="F111" i="15"/>
  <c r="I110" i="15"/>
  <c r="K110" i="15" s="1"/>
  <c r="F110" i="15"/>
  <c r="I109" i="15"/>
  <c r="K109" i="15" s="1"/>
  <c r="F109" i="15"/>
  <c r="I108" i="15"/>
  <c r="K108" i="15" s="1"/>
  <c r="F108" i="15"/>
  <c r="I107" i="15"/>
  <c r="K107" i="15" s="1"/>
  <c r="F107" i="15"/>
  <c r="I106" i="15"/>
  <c r="K106" i="15" s="1"/>
  <c r="F106" i="15"/>
  <c r="I105" i="15"/>
  <c r="K105" i="15" s="1"/>
  <c r="F105" i="15"/>
  <c r="I104" i="15"/>
  <c r="K104" i="15" s="1"/>
  <c r="F104" i="15"/>
  <c r="I103" i="15"/>
  <c r="K103" i="15" s="1"/>
  <c r="F103" i="15"/>
  <c r="I102" i="15"/>
  <c r="K102" i="15" s="1"/>
  <c r="F102" i="15"/>
  <c r="I101" i="15"/>
  <c r="K101" i="15" s="1"/>
  <c r="F101" i="15"/>
  <c r="I100" i="15"/>
  <c r="K100" i="15" s="1"/>
  <c r="F100" i="15"/>
  <c r="I99" i="15"/>
  <c r="K99" i="15" s="1"/>
  <c r="F99" i="15"/>
  <c r="I98" i="15"/>
  <c r="K98" i="15" s="1"/>
  <c r="F98" i="15"/>
  <c r="I97" i="15"/>
  <c r="K97" i="15" s="1"/>
  <c r="F97" i="15"/>
  <c r="I96" i="15"/>
  <c r="K96" i="15" s="1"/>
  <c r="F96" i="15"/>
  <c r="I95" i="15"/>
  <c r="K95" i="15" s="1"/>
  <c r="F95" i="15"/>
  <c r="I94" i="15"/>
  <c r="K94" i="15" s="1"/>
  <c r="F94" i="15"/>
  <c r="I93" i="15"/>
  <c r="K93" i="15" s="1"/>
  <c r="F93" i="15"/>
  <c r="I92" i="15"/>
  <c r="K92" i="15" s="1"/>
  <c r="F92" i="15"/>
  <c r="I91" i="15"/>
  <c r="K91" i="15" s="1"/>
  <c r="F91" i="15"/>
  <c r="I90" i="15"/>
  <c r="K90" i="15" s="1"/>
  <c r="F90" i="15"/>
  <c r="I89" i="15"/>
  <c r="K89" i="15" s="1"/>
  <c r="F89" i="15"/>
  <c r="I88" i="15"/>
  <c r="K88" i="15" s="1"/>
  <c r="F88" i="15"/>
  <c r="I87" i="15"/>
  <c r="K87" i="15" s="1"/>
  <c r="F87" i="15"/>
  <c r="I86" i="15"/>
  <c r="K86" i="15" s="1"/>
  <c r="F86" i="15"/>
  <c r="I85" i="15"/>
  <c r="K85" i="15" s="1"/>
  <c r="F85" i="15"/>
  <c r="I84" i="15"/>
  <c r="K84" i="15" s="1"/>
  <c r="F84" i="15"/>
  <c r="I83" i="15"/>
  <c r="K83" i="15" s="1"/>
  <c r="F83" i="15"/>
  <c r="I82" i="15"/>
  <c r="K82" i="15" s="1"/>
  <c r="F82" i="15"/>
  <c r="I81" i="15"/>
  <c r="K81" i="15" s="1"/>
  <c r="F81" i="15"/>
  <c r="I80" i="15"/>
  <c r="K80" i="15" s="1"/>
  <c r="F80" i="15"/>
  <c r="I79" i="15"/>
  <c r="K79" i="15" s="1"/>
  <c r="F79" i="15"/>
  <c r="I78" i="15"/>
  <c r="K78" i="15" s="1"/>
  <c r="F78" i="15"/>
  <c r="I77" i="15"/>
  <c r="K77" i="15" s="1"/>
  <c r="F77" i="15"/>
  <c r="I76" i="15"/>
  <c r="K76" i="15" s="1"/>
  <c r="F76" i="15"/>
  <c r="I75" i="15"/>
  <c r="K75" i="15" s="1"/>
  <c r="F75" i="15"/>
  <c r="I74" i="15"/>
  <c r="K74" i="15" s="1"/>
  <c r="F74" i="15"/>
  <c r="I73" i="15"/>
  <c r="K73" i="15" s="1"/>
  <c r="F73" i="15"/>
  <c r="I72" i="15"/>
  <c r="K72" i="15" s="1"/>
  <c r="F72" i="15"/>
  <c r="I71" i="15"/>
  <c r="K71" i="15" s="1"/>
  <c r="F71" i="15"/>
  <c r="I70" i="15"/>
  <c r="K70" i="15" s="1"/>
  <c r="F70" i="15"/>
  <c r="I69" i="15"/>
  <c r="K69" i="15" s="1"/>
  <c r="F69" i="15"/>
  <c r="I68" i="15"/>
  <c r="K68" i="15" s="1"/>
  <c r="F68" i="15"/>
  <c r="I67" i="15"/>
  <c r="K67" i="15" s="1"/>
  <c r="F67" i="15"/>
  <c r="I66" i="15"/>
  <c r="K66" i="15" s="1"/>
  <c r="F66" i="15"/>
  <c r="I65" i="15"/>
  <c r="K65" i="15" s="1"/>
  <c r="F65" i="15"/>
  <c r="I64" i="15"/>
  <c r="K64" i="15" s="1"/>
  <c r="F64" i="15"/>
  <c r="I63" i="15"/>
  <c r="K63" i="15" s="1"/>
  <c r="F63" i="15"/>
  <c r="I62" i="15"/>
  <c r="K62" i="15" s="1"/>
  <c r="F62" i="15"/>
  <c r="I61" i="15"/>
  <c r="K61" i="15" s="1"/>
  <c r="F61" i="15"/>
  <c r="I60" i="15"/>
  <c r="K60" i="15" s="1"/>
  <c r="F60" i="15"/>
  <c r="I59" i="15"/>
  <c r="K59" i="15" s="1"/>
  <c r="F59" i="15"/>
  <c r="I58" i="15"/>
  <c r="K58" i="15" s="1"/>
  <c r="F58" i="15"/>
  <c r="I57" i="15"/>
  <c r="K57" i="15" s="1"/>
  <c r="F57" i="15"/>
  <c r="I56" i="15"/>
  <c r="K56" i="15" s="1"/>
  <c r="F56" i="15"/>
  <c r="I55" i="15"/>
  <c r="K55" i="15" s="1"/>
  <c r="F55" i="15"/>
  <c r="I54" i="15"/>
  <c r="K54" i="15" s="1"/>
  <c r="F54" i="15"/>
  <c r="I53" i="15"/>
  <c r="K53" i="15" s="1"/>
  <c r="F53" i="15"/>
  <c r="I52" i="15"/>
  <c r="K52" i="15" s="1"/>
  <c r="F52" i="15"/>
  <c r="I51" i="15"/>
  <c r="K51" i="15" s="1"/>
  <c r="F51" i="15"/>
  <c r="I50" i="15"/>
  <c r="K50" i="15" s="1"/>
  <c r="F50" i="15"/>
  <c r="I49" i="15"/>
  <c r="K49" i="15" s="1"/>
  <c r="F49" i="15"/>
  <c r="I48" i="15"/>
  <c r="K48" i="15" s="1"/>
  <c r="F48" i="15"/>
  <c r="I47" i="15"/>
  <c r="K47" i="15" s="1"/>
  <c r="F47" i="15"/>
  <c r="I46" i="15"/>
  <c r="K46" i="15" s="1"/>
  <c r="F46" i="15"/>
  <c r="I45" i="15"/>
  <c r="K45" i="15" s="1"/>
  <c r="F45" i="15"/>
  <c r="I44" i="15"/>
  <c r="K44" i="15" s="1"/>
  <c r="F44" i="15"/>
  <c r="I43" i="15"/>
  <c r="K43" i="15" s="1"/>
  <c r="F43" i="15"/>
  <c r="I42" i="15"/>
  <c r="K42" i="15" s="1"/>
  <c r="F42" i="15"/>
  <c r="I41" i="15"/>
  <c r="K41" i="15" s="1"/>
  <c r="F41" i="15"/>
  <c r="I40" i="15"/>
  <c r="K40" i="15" s="1"/>
  <c r="F40" i="15"/>
  <c r="I39" i="15"/>
  <c r="K39" i="15" s="1"/>
  <c r="F39" i="15"/>
  <c r="I38" i="15"/>
  <c r="K38" i="15" s="1"/>
  <c r="F38" i="15"/>
  <c r="I37" i="15"/>
  <c r="K37" i="15" s="1"/>
  <c r="F37" i="15"/>
  <c r="I36" i="15"/>
  <c r="K36" i="15" s="1"/>
  <c r="F36" i="15"/>
  <c r="I35" i="15"/>
  <c r="F35" i="15"/>
  <c r="I34" i="15"/>
  <c r="F34" i="15"/>
  <c r="K34" i="15" s="1"/>
  <c r="I33" i="15"/>
  <c r="F33" i="15"/>
  <c r="K33" i="15" s="1"/>
  <c r="I32" i="15"/>
  <c r="F32" i="15"/>
  <c r="K32" i="15" s="1"/>
  <c r="I31" i="15"/>
  <c r="F31" i="15"/>
  <c r="K31" i="15" s="1"/>
  <c r="I30" i="15"/>
  <c r="F30" i="15"/>
  <c r="K30" i="15" s="1"/>
  <c r="I29" i="15"/>
  <c r="F29" i="15"/>
  <c r="K29" i="15" s="1"/>
  <c r="I28" i="15"/>
  <c r="F28" i="15"/>
  <c r="K28" i="15" s="1"/>
  <c r="I27" i="15"/>
  <c r="F27" i="15"/>
  <c r="K27" i="15" s="1"/>
  <c r="I26" i="15"/>
  <c r="F26" i="15"/>
  <c r="K26" i="15" s="1"/>
  <c r="I25" i="15"/>
  <c r="F25" i="15"/>
  <c r="K25" i="15" s="1"/>
  <c r="I24" i="15"/>
  <c r="F24" i="15"/>
  <c r="K24" i="15" s="1"/>
  <c r="I23" i="15"/>
  <c r="F23" i="15"/>
  <c r="K23" i="15" s="1"/>
  <c r="I22" i="15"/>
  <c r="F22" i="15"/>
  <c r="K22" i="15" s="1"/>
  <c r="I21" i="15"/>
  <c r="F21" i="15"/>
  <c r="K21" i="15" s="1"/>
  <c r="I20" i="15"/>
  <c r="F20" i="15"/>
  <c r="K20" i="15" s="1"/>
  <c r="I19" i="15"/>
  <c r="F19" i="15"/>
  <c r="K19" i="15" s="1"/>
  <c r="I18" i="15"/>
  <c r="F18" i="15"/>
  <c r="K18" i="15" s="1"/>
  <c r="I17" i="15"/>
  <c r="F17" i="15"/>
  <c r="K17" i="15" s="1"/>
  <c r="I16" i="15"/>
  <c r="F16" i="15"/>
  <c r="K16" i="15" s="1"/>
  <c r="I15" i="15"/>
  <c r="F15" i="15"/>
  <c r="K15" i="15" s="1"/>
  <c r="I14" i="15"/>
  <c r="F14" i="15"/>
  <c r="K14" i="15" s="1"/>
  <c r="I13" i="15"/>
  <c r="F13" i="15"/>
  <c r="K13" i="15" s="1"/>
  <c r="I12" i="15"/>
  <c r="F12" i="15"/>
  <c r="K12" i="15" s="1"/>
  <c r="I11" i="15"/>
  <c r="F11" i="15"/>
  <c r="K11" i="15" s="1"/>
  <c r="I10" i="15"/>
  <c r="F10" i="15"/>
  <c r="K10" i="15" s="1"/>
  <c r="I9" i="15"/>
  <c r="F9" i="15"/>
  <c r="K9" i="15" s="1"/>
  <c r="I8" i="15"/>
  <c r="F8" i="15"/>
  <c r="K8" i="15" s="1"/>
  <c r="I7" i="15"/>
  <c r="F7" i="15"/>
  <c r="K7" i="15" s="1"/>
  <c r="I6" i="15"/>
  <c r="F6" i="15"/>
  <c r="K6" i="15" s="1"/>
  <c r="I5" i="15"/>
  <c r="F5" i="15"/>
  <c r="K5" i="15" s="1"/>
  <c r="I4" i="15"/>
  <c r="I117" i="15" s="1"/>
  <c r="F4" i="15"/>
  <c r="F117" i="15" s="1"/>
  <c r="D181" i="14"/>
  <c r="C181" i="14"/>
  <c r="D176" i="14"/>
  <c r="C176" i="14"/>
  <c r="D171" i="14"/>
  <c r="C171" i="14"/>
  <c r="D166" i="14"/>
  <c r="C166" i="14"/>
  <c r="D161" i="14"/>
  <c r="C161" i="14"/>
  <c r="D156" i="14"/>
  <c r="C156" i="14"/>
  <c r="D150" i="14"/>
  <c r="C150" i="14"/>
  <c r="D145" i="14"/>
  <c r="C145" i="14"/>
  <c r="D138" i="14"/>
  <c r="C138" i="14"/>
  <c r="D125" i="14"/>
  <c r="C125" i="14"/>
  <c r="J117" i="14"/>
  <c r="G117" i="14"/>
  <c r="I116" i="14"/>
  <c r="K116" i="14" s="1"/>
  <c r="F116" i="14"/>
  <c r="I115" i="14"/>
  <c r="K115" i="14" s="1"/>
  <c r="F115" i="14"/>
  <c r="I114" i="14"/>
  <c r="K114" i="14" s="1"/>
  <c r="F114" i="14"/>
  <c r="I113" i="14"/>
  <c r="K113" i="14" s="1"/>
  <c r="F113" i="14"/>
  <c r="I112" i="14"/>
  <c r="K112" i="14" s="1"/>
  <c r="F112" i="14"/>
  <c r="I111" i="14"/>
  <c r="K111" i="14" s="1"/>
  <c r="F111" i="14"/>
  <c r="I110" i="14"/>
  <c r="K110" i="14" s="1"/>
  <c r="F110" i="14"/>
  <c r="I109" i="14"/>
  <c r="K109" i="14" s="1"/>
  <c r="F109" i="14"/>
  <c r="I108" i="14"/>
  <c r="K108" i="14" s="1"/>
  <c r="F108" i="14"/>
  <c r="I107" i="14"/>
  <c r="K107" i="14" s="1"/>
  <c r="F107" i="14"/>
  <c r="I106" i="14"/>
  <c r="K106" i="14" s="1"/>
  <c r="F106" i="14"/>
  <c r="I105" i="14"/>
  <c r="K105" i="14" s="1"/>
  <c r="F105" i="14"/>
  <c r="I104" i="14"/>
  <c r="K104" i="14" s="1"/>
  <c r="F104" i="14"/>
  <c r="I103" i="14"/>
  <c r="K103" i="14" s="1"/>
  <c r="F103" i="14"/>
  <c r="I102" i="14"/>
  <c r="K102" i="14" s="1"/>
  <c r="F102" i="14"/>
  <c r="I101" i="14"/>
  <c r="K101" i="14" s="1"/>
  <c r="F101" i="14"/>
  <c r="I100" i="14"/>
  <c r="K100" i="14" s="1"/>
  <c r="F100" i="14"/>
  <c r="I99" i="14"/>
  <c r="K99" i="14" s="1"/>
  <c r="F99" i="14"/>
  <c r="I98" i="14"/>
  <c r="K98" i="14" s="1"/>
  <c r="F98" i="14"/>
  <c r="I97" i="14"/>
  <c r="K97" i="14" s="1"/>
  <c r="F97" i="14"/>
  <c r="I96" i="14"/>
  <c r="K96" i="14" s="1"/>
  <c r="F96" i="14"/>
  <c r="I95" i="14"/>
  <c r="K95" i="14" s="1"/>
  <c r="F95" i="14"/>
  <c r="I94" i="14"/>
  <c r="K94" i="14" s="1"/>
  <c r="F94" i="14"/>
  <c r="I93" i="14"/>
  <c r="K93" i="14" s="1"/>
  <c r="F93" i="14"/>
  <c r="I92" i="14"/>
  <c r="K92" i="14" s="1"/>
  <c r="F92" i="14"/>
  <c r="I91" i="14"/>
  <c r="K91" i="14" s="1"/>
  <c r="F91" i="14"/>
  <c r="I90" i="14"/>
  <c r="K90" i="14" s="1"/>
  <c r="F90" i="14"/>
  <c r="I89" i="14"/>
  <c r="K89" i="14" s="1"/>
  <c r="F89" i="14"/>
  <c r="I88" i="14"/>
  <c r="K88" i="14" s="1"/>
  <c r="F88" i="14"/>
  <c r="I87" i="14"/>
  <c r="K87" i="14" s="1"/>
  <c r="F87" i="14"/>
  <c r="I86" i="14"/>
  <c r="K86" i="14" s="1"/>
  <c r="F86" i="14"/>
  <c r="I85" i="14"/>
  <c r="K85" i="14" s="1"/>
  <c r="F85" i="14"/>
  <c r="I84" i="14"/>
  <c r="K84" i="14" s="1"/>
  <c r="F84" i="14"/>
  <c r="I83" i="14"/>
  <c r="K83" i="14" s="1"/>
  <c r="F83" i="14"/>
  <c r="I82" i="14"/>
  <c r="K82" i="14" s="1"/>
  <c r="F82" i="14"/>
  <c r="I81" i="14"/>
  <c r="K81" i="14" s="1"/>
  <c r="F81" i="14"/>
  <c r="I80" i="14"/>
  <c r="K80" i="14" s="1"/>
  <c r="F80" i="14"/>
  <c r="I79" i="14"/>
  <c r="K79" i="14" s="1"/>
  <c r="F79" i="14"/>
  <c r="I78" i="14"/>
  <c r="K78" i="14" s="1"/>
  <c r="F78" i="14"/>
  <c r="I77" i="14"/>
  <c r="K77" i="14" s="1"/>
  <c r="F77" i="14"/>
  <c r="I76" i="14"/>
  <c r="K76" i="14" s="1"/>
  <c r="F76" i="14"/>
  <c r="I75" i="14"/>
  <c r="K75" i="14" s="1"/>
  <c r="F75" i="14"/>
  <c r="I74" i="14"/>
  <c r="K74" i="14" s="1"/>
  <c r="F74" i="14"/>
  <c r="I73" i="14"/>
  <c r="K73" i="14" s="1"/>
  <c r="F73" i="14"/>
  <c r="I72" i="14"/>
  <c r="K72" i="14" s="1"/>
  <c r="F72" i="14"/>
  <c r="I71" i="14"/>
  <c r="K71" i="14" s="1"/>
  <c r="F71" i="14"/>
  <c r="I70" i="14"/>
  <c r="K70" i="14" s="1"/>
  <c r="F70" i="14"/>
  <c r="I69" i="14"/>
  <c r="K69" i="14" s="1"/>
  <c r="F69" i="14"/>
  <c r="I68" i="14"/>
  <c r="K68" i="14" s="1"/>
  <c r="F68" i="14"/>
  <c r="I67" i="14"/>
  <c r="K67" i="14" s="1"/>
  <c r="F67" i="14"/>
  <c r="I66" i="14"/>
  <c r="K66" i="14" s="1"/>
  <c r="F66" i="14"/>
  <c r="I65" i="14"/>
  <c r="K65" i="14" s="1"/>
  <c r="F65" i="14"/>
  <c r="I64" i="14"/>
  <c r="K64" i="14" s="1"/>
  <c r="F64" i="14"/>
  <c r="I63" i="14"/>
  <c r="K63" i="14" s="1"/>
  <c r="F63" i="14"/>
  <c r="I62" i="14"/>
  <c r="K62" i="14" s="1"/>
  <c r="F62" i="14"/>
  <c r="I61" i="14"/>
  <c r="K61" i="14" s="1"/>
  <c r="F61" i="14"/>
  <c r="I60" i="14"/>
  <c r="K60" i="14" s="1"/>
  <c r="F60" i="14"/>
  <c r="I59" i="14"/>
  <c r="K59" i="14" s="1"/>
  <c r="F59" i="14"/>
  <c r="I58" i="14"/>
  <c r="K58" i="14" s="1"/>
  <c r="F58" i="14"/>
  <c r="I57" i="14"/>
  <c r="K57" i="14" s="1"/>
  <c r="F57" i="14"/>
  <c r="I56" i="14"/>
  <c r="K56" i="14" s="1"/>
  <c r="F56" i="14"/>
  <c r="I55" i="14"/>
  <c r="K55" i="14" s="1"/>
  <c r="F55" i="14"/>
  <c r="I54" i="14"/>
  <c r="K54" i="14" s="1"/>
  <c r="F54" i="14"/>
  <c r="I53" i="14"/>
  <c r="K53" i="14" s="1"/>
  <c r="F53" i="14"/>
  <c r="I52" i="14"/>
  <c r="K52" i="14" s="1"/>
  <c r="F52" i="14"/>
  <c r="I51" i="14"/>
  <c r="K51" i="14" s="1"/>
  <c r="F51" i="14"/>
  <c r="I50" i="14"/>
  <c r="K50" i="14" s="1"/>
  <c r="F50" i="14"/>
  <c r="I49" i="14"/>
  <c r="K49" i="14" s="1"/>
  <c r="F49" i="14"/>
  <c r="I48" i="14"/>
  <c r="K48" i="14" s="1"/>
  <c r="F48" i="14"/>
  <c r="I47" i="14"/>
  <c r="K47" i="14" s="1"/>
  <c r="F47" i="14"/>
  <c r="I46" i="14"/>
  <c r="K46" i="14" s="1"/>
  <c r="F46" i="14"/>
  <c r="I45" i="14"/>
  <c r="K45" i="14" s="1"/>
  <c r="F45" i="14"/>
  <c r="I44" i="14"/>
  <c r="K44" i="14" s="1"/>
  <c r="F44" i="14"/>
  <c r="I43" i="14"/>
  <c r="K43" i="14" s="1"/>
  <c r="F43" i="14"/>
  <c r="I42" i="14"/>
  <c r="K42" i="14" s="1"/>
  <c r="F42" i="14"/>
  <c r="I41" i="14"/>
  <c r="K41" i="14" s="1"/>
  <c r="F41" i="14"/>
  <c r="I40" i="14"/>
  <c r="K40" i="14" s="1"/>
  <c r="F40" i="14"/>
  <c r="I39" i="14"/>
  <c r="K39" i="14" s="1"/>
  <c r="F39" i="14"/>
  <c r="I38" i="14"/>
  <c r="K38" i="14" s="1"/>
  <c r="F38" i="14"/>
  <c r="I37" i="14"/>
  <c r="K37" i="14" s="1"/>
  <c r="F37" i="14"/>
  <c r="I36" i="14"/>
  <c r="K36" i="14" s="1"/>
  <c r="F36" i="14"/>
  <c r="I35" i="14"/>
  <c r="K35" i="14" s="1"/>
  <c r="F35" i="14"/>
  <c r="I34" i="14"/>
  <c r="K34" i="14" s="1"/>
  <c r="F34" i="14"/>
  <c r="I33" i="14"/>
  <c r="K33" i="14" s="1"/>
  <c r="F33" i="14"/>
  <c r="I32" i="14"/>
  <c r="K32" i="14" s="1"/>
  <c r="F32" i="14"/>
  <c r="I31" i="14"/>
  <c r="K31" i="14" s="1"/>
  <c r="F31" i="14"/>
  <c r="I30" i="14"/>
  <c r="K30" i="14" s="1"/>
  <c r="F30" i="14"/>
  <c r="I29" i="14"/>
  <c r="K29" i="14" s="1"/>
  <c r="F29" i="14"/>
  <c r="I28" i="14"/>
  <c r="K28" i="14" s="1"/>
  <c r="F28" i="14"/>
  <c r="I27" i="14"/>
  <c r="K27" i="14" s="1"/>
  <c r="F27" i="14"/>
  <c r="I26" i="14"/>
  <c r="K26" i="14" s="1"/>
  <c r="F26" i="14"/>
  <c r="I25" i="14"/>
  <c r="K25" i="14" s="1"/>
  <c r="F25" i="14"/>
  <c r="I24" i="14"/>
  <c r="K24" i="14" s="1"/>
  <c r="F24" i="14"/>
  <c r="I23" i="14"/>
  <c r="K23" i="14" s="1"/>
  <c r="F23" i="14"/>
  <c r="I22" i="14"/>
  <c r="K22" i="14" s="1"/>
  <c r="F22" i="14"/>
  <c r="I21" i="14"/>
  <c r="K21" i="14" s="1"/>
  <c r="F21" i="14"/>
  <c r="I20" i="14"/>
  <c r="K20" i="14" s="1"/>
  <c r="F20" i="14"/>
  <c r="I19" i="14"/>
  <c r="K19" i="14" s="1"/>
  <c r="F19" i="14"/>
  <c r="I18" i="14"/>
  <c r="K18" i="14" s="1"/>
  <c r="F18" i="14"/>
  <c r="I17" i="14"/>
  <c r="K17" i="14" s="1"/>
  <c r="F17" i="14"/>
  <c r="I16" i="14"/>
  <c r="K16" i="14" s="1"/>
  <c r="F16" i="14"/>
  <c r="I15" i="14"/>
  <c r="K15" i="14" s="1"/>
  <c r="F15" i="14"/>
  <c r="I14" i="14"/>
  <c r="K14" i="14" s="1"/>
  <c r="F14" i="14"/>
  <c r="I13" i="14"/>
  <c r="K13" i="14" s="1"/>
  <c r="F13" i="14"/>
  <c r="I12" i="14"/>
  <c r="K12" i="14" s="1"/>
  <c r="F12" i="14"/>
  <c r="I11" i="14"/>
  <c r="K11" i="14" s="1"/>
  <c r="F11" i="14"/>
  <c r="I10" i="14"/>
  <c r="K10" i="14" s="1"/>
  <c r="F10" i="14"/>
  <c r="I9" i="14"/>
  <c r="K9" i="14" s="1"/>
  <c r="F9" i="14"/>
  <c r="I8" i="14"/>
  <c r="K8" i="14" s="1"/>
  <c r="F8" i="14"/>
  <c r="I7" i="14"/>
  <c r="K7" i="14" s="1"/>
  <c r="F7" i="14"/>
  <c r="I6" i="14"/>
  <c r="K6" i="14" s="1"/>
  <c r="F6" i="14"/>
  <c r="I5" i="14"/>
  <c r="K5" i="14" s="1"/>
  <c r="F5" i="14"/>
  <c r="I4" i="14"/>
  <c r="F4" i="14"/>
  <c r="F117" i="14" s="1"/>
  <c r="D181" i="13"/>
  <c r="C181" i="13"/>
  <c r="D176" i="13"/>
  <c r="C176" i="13"/>
  <c r="D171" i="13"/>
  <c r="C171" i="13"/>
  <c r="D166" i="13"/>
  <c r="C166" i="13"/>
  <c r="D161" i="13"/>
  <c r="C161" i="13"/>
  <c r="D156" i="13"/>
  <c r="C156" i="13"/>
  <c r="D150" i="13"/>
  <c r="C150" i="13"/>
  <c r="D145" i="13"/>
  <c r="C145" i="13"/>
  <c r="D138" i="13"/>
  <c r="C138" i="13"/>
  <c r="D125" i="13"/>
  <c r="C125" i="13"/>
  <c r="J117" i="13"/>
  <c r="G117" i="13"/>
  <c r="I116" i="13"/>
  <c r="K116" i="13" s="1"/>
  <c r="F116" i="13"/>
  <c r="I115" i="13"/>
  <c r="K115" i="13" s="1"/>
  <c r="F115" i="13"/>
  <c r="I114" i="13"/>
  <c r="K114" i="13" s="1"/>
  <c r="F114" i="13"/>
  <c r="I113" i="13"/>
  <c r="K113" i="13" s="1"/>
  <c r="F113" i="13"/>
  <c r="I112" i="13"/>
  <c r="K112" i="13" s="1"/>
  <c r="F112" i="13"/>
  <c r="I111" i="13"/>
  <c r="K111" i="13" s="1"/>
  <c r="F111" i="13"/>
  <c r="I110" i="13"/>
  <c r="K110" i="13" s="1"/>
  <c r="F110" i="13"/>
  <c r="I109" i="13"/>
  <c r="K109" i="13" s="1"/>
  <c r="F109" i="13"/>
  <c r="I108" i="13"/>
  <c r="K108" i="13" s="1"/>
  <c r="F108" i="13"/>
  <c r="I107" i="13"/>
  <c r="K107" i="13" s="1"/>
  <c r="F107" i="13"/>
  <c r="I106" i="13"/>
  <c r="K106" i="13" s="1"/>
  <c r="F106" i="13"/>
  <c r="I105" i="13"/>
  <c r="K105" i="13" s="1"/>
  <c r="F105" i="13"/>
  <c r="I104" i="13"/>
  <c r="K104" i="13" s="1"/>
  <c r="F104" i="13"/>
  <c r="I103" i="13"/>
  <c r="K103" i="13" s="1"/>
  <c r="F103" i="13"/>
  <c r="I102" i="13"/>
  <c r="K102" i="13" s="1"/>
  <c r="F102" i="13"/>
  <c r="I101" i="13"/>
  <c r="K101" i="13" s="1"/>
  <c r="F101" i="13"/>
  <c r="I100" i="13"/>
  <c r="K100" i="13" s="1"/>
  <c r="F100" i="13"/>
  <c r="I99" i="13"/>
  <c r="K99" i="13" s="1"/>
  <c r="F99" i="13"/>
  <c r="I98" i="13"/>
  <c r="K98" i="13" s="1"/>
  <c r="F98" i="13"/>
  <c r="I97" i="13"/>
  <c r="K97" i="13" s="1"/>
  <c r="F97" i="13"/>
  <c r="I96" i="13"/>
  <c r="K96" i="13" s="1"/>
  <c r="F96" i="13"/>
  <c r="I95" i="13"/>
  <c r="K95" i="13" s="1"/>
  <c r="F95" i="13"/>
  <c r="I94" i="13"/>
  <c r="K94" i="13" s="1"/>
  <c r="F94" i="13"/>
  <c r="I93" i="13"/>
  <c r="K93" i="13" s="1"/>
  <c r="F93" i="13"/>
  <c r="I92" i="13"/>
  <c r="K92" i="13" s="1"/>
  <c r="F92" i="13"/>
  <c r="I91" i="13"/>
  <c r="K91" i="13" s="1"/>
  <c r="F91" i="13"/>
  <c r="I90" i="13"/>
  <c r="K90" i="13" s="1"/>
  <c r="F90" i="13"/>
  <c r="I89" i="13"/>
  <c r="K89" i="13" s="1"/>
  <c r="F89" i="13"/>
  <c r="I88" i="13"/>
  <c r="K88" i="13" s="1"/>
  <c r="F88" i="13"/>
  <c r="I87" i="13"/>
  <c r="K87" i="13" s="1"/>
  <c r="F87" i="13"/>
  <c r="I86" i="13"/>
  <c r="K86" i="13" s="1"/>
  <c r="F86" i="13"/>
  <c r="I85" i="13"/>
  <c r="K85" i="13" s="1"/>
  <c r="F85" i="13"/>
  <c r="I84" i="13"/>
  <c r="K84" i="13" s="1"/>
  <c r="F84" i="13"/>
  <c r="I83" i="13"/>
  <c r="K83" i="13" s="1"/>
  <c r="F83" i="13"/>
  <c r="I82" i="13"/>
  <c r="K82" i="13" s="1"/>
  <c r="F82" i="13"/>
  <c r="I81" i="13"/>
  <c r="K81" i="13" s="1"/>
  <c r="F81" i="13"/>
  <c r="I80" i="13"/>
  <c r="K80" i="13" s="1"/>
  <c r="F80" i="13"/>
  <c r="I79" i="13"/>
  <c r="K79" i="13" s="1"/>
  <c r="F79" i="13"/>
  <c r="I78" i="13"/>
  <c r="K78" i="13" s="1"/>
  <c r="F78" i="13"/>
  <c r="I77" i="13"/>
  <c r="K77" i="13" s="1"/>
  <c r="F77" i="13"/>
  <c r="I76" i="13"/>
  <c r="K76" i="13" s="1"/>
  <c r="F76" i="13"/>
  <c r="I75" i="13"/>
  <c r="K75" i="13" s="1"/>
  <c r="F75" i="13"/>
  <c r="I74" i="13"/>
  <c r="K74" i="13" s="1"/>
  <c r="F74" i="13"/>
  <c r="I73" i="13"/>
  <c r="K73" i="13" s="1"/>
  <c r="F73" i="13"/>
  <c r="I72" i="13"/>
  <c r="K72" i="13" s="1"/>
  <c r="F72" i="13"/>
  <c r="I71" i="13"/>
  <c r="K71" i="13" s="1"/>
  <c r="F71" i="13"/>
  <c r="I70" i="13"/>
  <c r="K70" i="13" s="1"/>
  <c r="F70" i="13"/>
  <c r="I69" i="13"/>
  <c r="K69" i="13" s="1"/>
  <c r="F69" i="13"/>
  <c r="I68" i="13"/>
  <c r="K68" i="13" s="1"/>
  <c r="F68" i="13"/>
  <c r="I67" i="13"/>
  <c r="K67" i="13" s="1"/>
  <c r="F67" i="13"/>
  <c r="I66" i="13"/>
  <c r="K66" i="13" s="1"/>
  <c r="F66" i="13"/>
  <c r="I65" i="13"/>
  <c r="K65" i="13" s="1"/>
  <c r="F65" i="13"/>
  <c r="I64" i="13"/>
  <c r="K64" i="13" s="1"/>
  <c r="F64" i="13"/>
  <c r="I63" i="13"/>
  <c r="K63" i="13" s="1"/>
  <c r="F63" i="13"/>
  <c r="I62" i="13"/>
  <c r="K62" i="13" s="1"/>
  <c r="F62" i="13"/>
  <c r="I61" i="13"/>
  <c r="K61" i="13" s="1"/>
  <c r="F61" i="13"/>
  <c r="I60" i="13"/>
  <c r="K60" i="13" s="1"/>
  <c r="F60" i="13"/>
  <c r="I59" i="13"/>
  <c r="K59" i="13" s="1"/>
  <c r="F59" i="13"/>
  <c r="I58" i="13"/>
  <c r="K58" i="13" s="1"/>
  <c r="F58" i="13"/>
  <c r="I57" i="13"/>
  <c r="K57" i="13" s="1"/>
  <c r="F57" i="13"/>
  <c r="I56" i="13"/>
  <c r="K56" i="13" s="1"/>
  <c r="F56" i="13"/>
  <c r="I55" i="13"/>
  <c r="K55" i="13" s="1"/>
  <c r="F55" i="13"/>
  <c r="I54" i="13"/>
  <c r="K54" i="13" s="1"/>
  <c r="F54" i="13"/>
  <c r="I53" i="13"/>
  <c r="K53" i="13" s="1"/>
  <c r="F53" i="13"/>
  <c r="I52" i="13"/>
  <c r="K52" i="13" s="1"/>
  <c r="F52" i="13"/>
  <c r="I51" i="13"/>
  <c r="K51" i="13" s="1"/>
  <c r="F51" i="13"/>
  <c r="I50" i="13"/>
  <c r="K50" i="13" s="1"/>
  <c r="F50" i="13"/>
  <c r="I49" i="13"/>
  <c r="K49" i="13" s="1"/>
  <c r="F49" i="13"/>
  <c r="I48" i="13"/>
  <c r="K48" i="13" s="1"/>
  <c r="F48" i="13"/>
  <c r="I47" i="13"/>
  <c r="K47" i="13" s="1"/>
  <c r="F47" i="13"/>
  <c r="I46" i="13"/>
  <c r="K46" i="13" s="1"/>
  <c r="F46" i="13"/>
  <c r="I45" i="13"/>
  <c r="K45" i="13" s="1"/>
  <c r="F45" i="13"/>
  <c r="I44" i="13"/>
  <c r="K44" i="13" s="1"/>
  <c r="F44" i="13"/>
  <c r="I43" i="13"/>
  <c r="K43" i="13" s="1"/>
  <c r="F43" i="13"/>
  <c r="I42" i="13"/>
  <c r="K42" i="13" s="1"/>
  <c r="F42" i="13"/>
  <c r="I41" i="13"/>
  <c r="K41" i="13" s="1"/>
  <c r="F41" i="13"/>
  <c r="I40" i="13"/>
  <c r="K40" i="13" s="1"/>
  <c r="F40" i="13"/>
  <c r="I39" i="13"/>
  <c r="K39" i="13" s="1"/>
  <c r="F39" i="13"/>
  <c r="I38" i="13"/>
  <c r="K38" i="13" s="1"/>
  <c r="F38" i="13"/>
  <c r="I37" i="13"/>
  <c r="K37" i="13" s="1"/>
  <c r="F37" i="13"/>
  <c r="I36" i="13"/>
  <c r="K36" i="13" s="1"/>
  <c r="F36" i="13"/>
  <c r="I35" i="13"/>
  <c r="F35" i="13"/>
  <c r="I34" i="13"/>
  <c r="F34" i="13"/>
  <c r="K34" i="13" s="1"/>
  <c r="I33" i="13"/>
  <c r="F33" i="13"/>
  <c r="K33" i="13" s="1"/>
  <c r="I32" i="13"/>
  <c r="F32" i="13"/>
  <c r="K32" i="13" s="1"/>
  <c r="I31" i="13"/>
  <c r="F31" i="13"/>
  <c r="K31" i="13" s="1"/>
  <c r="I30" i="13"/>
  <c r="F30" i="13"/>
  <c r="K30" i="13" s="1"/>
  <c r="I29" i="13"/>
  <c r="F29" i="13"/>
  <c r="K29" i="13" s="1"/>
  <c r="I28" i="13"/>
  <c r="F28" i="13"/>
  <c r="K28" i="13" s="1"/>
  <c r="I27" i="13"/>
  <c r="F27" i="13"/>
  <c r="K27" i="13" s="1"/>
  <c r="I26" i="13"/>
  <c r="F26" i="13"/>
  <c r="K26" i="13" s="1"/>
  <c r="I25" i="13"/>
  <c r="F25" i="13"/>
  <c r="K25" i="13" s="1"/>
  <c r="I24" i="13"/>
  <c r="F24" i="13"/>
  <c r="K24" i="13" s="1"/>
  <c r="I23" i="13"/>
  <c r="F23" i="13"/>
  <c r="K23" i="13" s="1"/>
  <c r="I22" i="13"/>
  <c r="F22" i="13"/>
  <c r="K22" i="13" s="1"/>
  <c r="I21" i="13"/>
  <c r="F21" i="13"/>
  <c r="K21" i="13" s="1"/>
  <c r="I20" i="13"/>
  <c r="F20" i="13"/>
  <c r="K20" i="13" s="1"/>
  <c r="I19" i="13"/>
  <c r="F19" i="13"/>
  <c r="K19" i="13" s="1"/>
  <c r="I18" i="13"/>
  <c r="F18" i="13"/>
  <c r="K18" i="13" s="1"/>
  <c r="I17" i="13"/>
  <c r="F17" i="13"/>
  <c r="K17" i="13" s="1"/>
  <c r="I16" i="13"/>
  <c r="F16" i="13"/>
  <c r="K16" i="13" s="1"/>
  <c r="I15" i="13"/>
  <c r="F15" i="13"/>
  <c r="K15" i="13" s="1"/>
  <c r="I14" i="13"/>
  <c r="F14" i="13"/>
  <c r="K14" i="13" s="1"/>
  <c r="I13" i="13"/>
  <c r="F13" i="13"/>
  <c r="K13" i="13" s="1"/>
  <c r="I12" i="13"/>
  <c r="F12" i="13"/>
  <c r="K12" i="13" s="1"/>
  <c r="I11" i="13"/>
  <c r="F11" i="13"/>
  <c r="K11" i="13" s="1"/>
  <c r="I10" i="13"/>
  <c r="F10" i="13"/>
  <c r="K10" i="13" s="1"/>
  <c r="I9" i="13"/>
  <c r="F9" i="13"/>
  <c r="K9" i="13" s="1"/>
  <c r="I8" i="13"/>
  <c r="F8" i="13"/>
  <c r="K8" i="13" s="1"/>
  <c r="I7" i="13"/>
  <c r="F7" i="13"/>
  <c r="K7" i="13" s="1"/>
  <c r="I6" i="13"/>
  <c r="F6" i="13"/>
  <c r="K6" i="13" s="1"/>
  <c r="I5" i="13"/>
  <c r="F5" i="13"/>
  <c r="K5" i="13" s="1"/>
  <c r="I4" i="13"/>
  <c r="F4" i="13"/>
  <c r="F117" i="13" s="1"/>
  <c r="D181" i="12"/>
  <c r="C181" i="12"/>
  <c r="D176" i="12"/>
  <c r="C176" i="12"/>
  <c r="D171" i="12"/>
  <c r="C171" i="12"/>
  <c r="D166" i="12"/>
  <c r="C166" i="12"/>
  <c r="D161" i="12"/>
  <c r="C161" i="12"/>
  <c r="D156" i="12"/>
  <c r="C156" i="12"/>
  <c r="D150" i="12"/>
  <c r="C150" i="12"/>
  <c r="D145" i="12"/>
  <c r="C145" i="12"/>
  <c r="D138" i="12"/>
  <c r="C138" i="12"/>
  <c r="D125" i="12"/>
  <c r="C125" i="12"/>
  <c r="J117" i="12"/>
  <c r="G117" i="12"/>
  <c r="I116" i="12"/>
  <c r="F116" i="12"/>
  <c r="K116" i="12" s="1"/>
  <c r="I115" i="12"/>
  <c r="F115" i="12"/>
  <c r="K115" i="12" s="1"/>
  <c r="I114" i="12"/>
  <c r="F114" i="12"/>
  <c r="K114" i="12" s="1"/>
  <c r="I113" i="12"/>
  <c r="F113" i="12"/>
  <c r="K113" i="12" s="1"/>
  <c r="I112" i="12"/>
  <c r="F112" i="12"/>
  <c r="K112" i="12" s="1"/>
  <c r="I111" i="12"/>
  <c r="F111" i="12"/>
  <c r="K111" i="12" s="1"/>
  <c r="I110" i="12"/>
  <c r="F110" i="12"/>
  <c r="K110" i="12" s="1"/>
  <c r="I109" i="12"/>
  <c r="F109" i="12"/>
  <c r="K109" i="12" s="1"/>
  <c r="I108" i="12"/>
  <c r="F108" i="12"/>
  <c r="K108" i="12" s="1"/>
  <c r="I107" i="12"/>
  <c r="F107" i="12"/>
  <c r="K107" i="12" s="1"/>
  <c r="I106" i="12"/>
  <c r="F106" i="12"/>
  <c r="K106" i="12" s="1"/>
  <c r="I105" i="12"/>
  <c r="F105" i="12"/>
  <c r="K105" i="12" s="1"/>
  <c r="I104" i="12"/>
  <c r="F104" i="12"/>
  <c r="K104" i="12" s="1"/>
  <c r="I103" i="12"/>
  <c r="F103" i="12"/>
  <c r="K103" i="12" s="1"/>
  <c r="I102" i="12"/>
  <c r="F102" i="12"/>
  <c r="K102" i="12" s="1"/>
  <c r="I101" i="12"/>
  <c r="F101" i="12"/>
  <c r="K101" i="12" s="1"/>
  <c r="I100" i="12"/>
  <c r="F100" i="12"/>
  <c r="K100" i="12" s="1"/>
  <c r="I99" i="12"/>
  <c r="F99" i="12"/>
  <c r="K99" i="12" s="1"/>
  <c r="I98" i="12"/>
  <c r="F98" i="12"/>
  <c r="K98" i="12" s="1"/>
  <c r="I97" i="12"/>
  <c r="F97" i="12"/>
  <c r="K97" i="12" s="1"/>
  <c r="I96" i="12"/>
  <c r="F96" i="12"/>
  <c r="K96" i="12" s="1"/>
  <c r="I95" i="12"/>
  <c r="F95" i="12"/>
  <c r="K95" i="12" s="1"/>
  <c r="I94" i="12"/>
  <c r="F94" i="12"/>
  <c r="K94" i="12" s="1"/>
  <c r="I93" i="12"/>
  <c r="F93" i="12"/>
  <c r="K93" i="12" s="1"/>
  <c r="I92" i="12"/>
  <c r="F92" i="12"/>
  <c r="K92" i="12" s="1"/>
  <c r="I91" i="12"/>
  <c r="F91" i="12"/>
  <c r="K91" i="12" s="1"/>
  <c r="I90" i="12"/>
  <c r="F90" i="12"/>
  <c r="K90" i="12" s="1"/>
  <c r="I89" i="12"/>
  <c r="F89" i="12"/>
  <c r="K89" i="12" s="1"/>
  <c r="I88" i="12"/>
  <c r="F88" i="12"/>
  <c r="K88" i="12" s="1"/>
  <c r="I87" i="12"/>
  <c r="F87" i="12"/>
  <c r="K87" i="12" s="1"/>
  <c r="I86" i="12"/>
  <c r="F86" i="12"/>
  <c r="K86" i="12" s="1"/>
  <c r="I85" i="12"/>
  <c r="F85" i="12"/>
  <c r="K85" i="12" s="1"/>
  <c r="I84" i="12"/>
  <c r="F84" i="12"/>
  <c r="K84" i="12" s="1"/>
  <c r="I83" i="12"/>
  <c r="F83" i="12"/>
  <c r="K83" i="12" s="1"/>
  <c r="I82" i="12"/>
  <c r="F82" i="12"/>
  <c r="K82" i="12" s="1"/>
  <c r="I81" i="12"/>
  <c r="F81" i="12"/>
  <c r="K81" i="12" s="1"/>
  <c r="I80" i="12"/>
  <c r="F80" i="12"/>
  <c r="K80" i="12" s="1"/>
  <c r="I79" i="12"/>
  <c r="F79" i="12"/>
  <c r="K79" i="12" s="1"/>
  <c r="I78" i="12"/>
  <c r="F78" i="12"/>
  <c r="K78" i="12" s="1"/>
  <c r="I77" i="12"/>
  <c r="F77" i="12"/>
  <c r="K77" i="12" s="1"/>
  <c r="I76" i="12"/>
  <c r="F76" i="12"/>
  <c r="K76" i="12" s="1"/>
  <c r="I75" i="12"/>
  <c r="F75" i="12"/>
  <c r="K75" i="12" s="1"/>
  <c r="I74" i="12"/>
  <c r="F74" i="12"/>
  <c r="K74" i="12" s="1"/>
  <c r="I73" i="12"/>
  <c r="F73" i="12"/>
  <c r="K73" i="12" s="1"/>
  <c r="I72" i="12"/>
  <c r="F72" i="12"/>
  <c r="K72" i="12" s="1"/>
  <c r="I71" i="12"/>
  <c r="F71" i="12"/>
  <c r="K71" i="12" s="1"/>
  <c r="I70" i="12"/>
  <c r="F70" i="12"/>
  <c r="K70" i="12" s="1"/>
  <c r="I69" i="12"/>
  <c r="F69" i="12"/>
  <c r="K69" i="12" s="1"/>
  <c r="I68" i="12"/>
  <c r="F68" i="12"/>
  <c r="K68" i="12" s="1"/>
  <c r="I67" i="12"/>
  <c r="F67" i="12"/>
  <c r="K67" i="12" s="1"/>
  <c r="I66" i="12"/>
  <c r="F66" i="12"/>
  <c r="K66" i="12" s="1"/>
  <c r="I65" i="12"/>
  <c r="F65" i="12"/>
  <c r="K65" i="12" s="1"/>
  <c r="I64" i="12"/>
  <c r="F64" i="12"/>
  <c r="K64" i="12" s="1"/>
  <c r="I63" i="12"/>
  <c r="F63" i="12"/>
  <c r="K63" i="12" s="1"/>
  <c r="I62" i="12"/>
  <c r="F62" i="12"/>
  <c r="K62" i="12" s="1"/>
  <c r="I61" i="12"/>
  <c r="F61" i="12"/>
  <c r="K61" i="12" s="1"/>
  <c r="I60" i="12"/>
  <c r="F60" i="12"/>
  <c r="K60" i="12" s="1"/>
  <c r="I59" i="12"/>
  <c r="F59" i="12"/>
  <c r="K59" i="12" s="1"/>
  <c r="I58" i="12"/>
  <c r="F58" i="12"/>
  <c r="K58" i="12" s="1"/>
  <c r="I57" i="12"/>
  <c r="F57" i="12"/>
  <c r="K57" i="12" s="1"/>
  <c r="I56" i="12"/>
  <c r="F56" i="12"/>
  <c r="K56" i="12" s="1"/>
  <c r="I55" i="12"/>
  <c r="F55" i="12"/>
  <c r="K55" i="12" s="1"/>
  <c r="I54" i="12"/>
  <c r="F54" i="12"/>
  <c r="K54" i="12" s="1"/>
  <c r="I53" i="12"/>
  <c r="F53" i="12"/>
  <c r="K53" i="12" s="1"/>
  <c r="I52" i="12"/>
  <c r="F52" i="12"/>
  <c r="K52" i="12" s="1"/>
  <c r="I51" i="12"/>
  <c r="F51" i="12"/>
  <c r="K51" i="12" s="1"/>
  <c r="I50" i="12"/>
  <c r="F50" i="12"/>
  <c r="K50" i="12" s="1"/>
  <c r="I49" i="12"/>
  <c r="F49" i="12"/>
  <c r="K49" i="12" s="1"/>
  <c r="I48" i="12"/>
  <c r="F48" i="12"/>
  <c r="K48" i="12" s="1"/>
  <c r="I47" i="12"/>
  <c r="F47" i="12"/>
  <c r="K47" i="12" s="1"/>
  <c r="I46" i="12"/>
  <c r="F46" i="12"/>
  <c r="K46" i="12" s="1"/>
  <c r="I45" i="12"/>
  <c r="F45" i="12"/>
  <c r="K45" i="12" s="1"/>
  <c r="I44" i="12"/>
  <c r="F44" i="12"/>
  <c r="K44" i="12" s="1"/>
  <c r="I43" i="12"/>
  <c r="F43" i="12"/>
  <c r="K43" i="12" s="1"/>
  <c r="I42" i="12"/>
  <c r="F42" i="12"/>
  <c r="K42" i="12" s="1"/>
  <c r="I41" i="12"/>
  <c r="F41" i="12"/>
  <c r="K41" i="12" s="1"/>
  <c r="I40" i="12"/>
  <c r="F40" i="12"/>
  <c r="K40" i="12" s="1"/>
  <c r="I39" i="12"/>
  <c r="F39" i="12"/>
  <c r="K39" i="12" s="1"/>
  <c r="I38" i="12"/>
  <c r="F38" i="12"/>
  <c r="K38" i="12" s="1"/>
  <c r="I37" i="12"/>
  <c r="F37" i="12"/>
  <c r="K37" i="12" s="1"/>
  <c r="I36" i="12"/>
  <c r="F36" i="12"/>
  <c r="K36" i="12" s="1"/>
  <c r="I35" i="12"/>
  <c r="F35" i="12"/>
  <c r="K35" i="12" s="1"/>
  <c r="I34" i="12"/>
  <c r="F34" i="12"/>
  <c r="K34" i="12" s="1"/>
  <c r="I33" i="12"/>
  <c r="F33" i="12"/>
  <c r="F117" i="12" s="1"/>
  <c r="I32" i="12"/>
  <c r="K32" i="12" s="1"/>
  <c r="F32" i="12"/>
  <c r="I31" i="12"/>
  <c r="K31" i="12" s="1"/>
  <c r="F31" i="12"/>
  <c r="I30" i="12"/>
  <c r="K30" i="12" s="1"/>
  <c r="F30" i="12"/>
  <c r="I29" i="12"/>
  <c r="K29" i="12" s="1"/>
  <c r="F29" i="12"/>
  <c r="I28" i="12"/>
  <c r="K28" i="12" s="1"/>
  <c r="F28" i="12"/>
  <c r="I27" i="12"/>
  <c r="K27" i="12" s="1"/>
  <c r="F27" i="12"/>
  <c r="I26" i="12"/>
  <c r="K26" i="12" s="1"/>
  <c r="F26" i="12"/>
  <c r="I25" i="12"/>
  <c r="K25" i="12" s="1"/>
  <c r="F25" i="12"/>
  <c r="I24" i="12"/>
  <c r="K24" i="12" s="1"/>
  <c r="F24" i="12"/>
  <c r="I23" i="12"/>
  <c r="K23" i="12" s="1"/>
  <c r="F23" i="12"/>
  <c r="I22" i="12"/>
  <c r="K22" i="12" s="1"/>
  <c r="F22" i="12"/>
  <c r="I21" i="12"/>
  <c r="K21" i="12" s="1"/>
  <c r="F21" i="12"/>
  <c r="I20" i="12"/>
  <c r="K20" i="12" s="1"/>
  <c r="F20" i="12"/>
  <c r="I19" i="12"/>
  <c r="K19" i="12" s="1"/>
  <c r="F19" i="12"/>
  <c r="I18" i="12"/>
  <c r="K18" i="12" s="1"/>
  <c r="F18" i="12"/>
  <c r="I17" i="12"/>
  <c r="K17" i="12" s="1"/>
  <c r="F17" i="12"/>
  <c r="I16" i="12"/>
  <c r="K16" i="12" s="1"/>
  <c r="F16" i="12"/>
  <c r="I15" i="12"/>
  <c r="K15" i="12" s="1"/>
  <c r="F15" i="12"/>
  <c r="I14" i="12"/>
  <c r="K14" i="12" s="1"/>
  <c r="F14" i="12"/>
  <c r="I13" i="12"/>
  <c r="K13" i="12" s="1"/>
  <c r="F13" i="12"/>
  <c r="I12" i="12"/>
  <c r="K12" i="12" s="1"/>
  <c r="F12" i="12"/>
  <c r="I11" i="12"/>
  <c r="K11" i="12" s="1"/>
  <c r="F11" i="12"/>
  <c r="I10" i="12"/>
  <c r="K10" i="12" s="1"/>
  <c r="F10" i="12"/>
  <c r="I9" i="12"/>
  <c r="K9" i="12" s="1"/>
  <c r="F9" i="12"/>
  <c r="I8" i="12"/>
  <c r="K8" i="12" s="1"/>
  <c r="F8" i="12"/>
  <c r="I7" i="12"/>
  <c r="K7" i="12" s="1"/>
  <c r="F7" i="12"/>
  <c r="I6" i="12"/>
  <c r="K6" i="12" s="1"/>
  <c r="F6" i="12"/>
  <c r="I5" i="12"/>
  <c r="K5" i="12" s="1"/>
  <c r="F5" i="12"/>
  <c r="I4" i="12"/>
  <c r="K4" i="12" s="1"/>
  <c r="F4" i="12"/>
  <c r="D181" i="11"/>
  <c r="C181" i="11"/>
  <c r="D176" i="11"/>
  <c r="C176" i="11"/>
  <c r="D171" i="11"/>
  <c r="C171" i="11"/>
  <c r="D166" i="11"/>
  <c r="C166" i="11"/>
  <c r="D161" i="11"/>
  <c r="C161" i="11"/>
  <c r="D156" i="11"/>
  <c r="C156" i="11"/>
  <c r="D150" i="11"/>
  <c r="C150" i="11"/>
  <c r="D145" i="11"/>
  <c r="C145" i="11"/>
  <c r="D138" i="11"/>
  <c r="C138" i="11"/>
  <c r="D125" i="11"/>
  <c r="C125" i="11"/>
  <c r="J117" i="11"/>
  <c r="G117" i="11"/>
  <c r="I116" i="11"/>
  <c r="K116" i="11" s="1"/>
  <c r="F116" i="11"/>
  <c r="I115" i="11"/>
  <c r="K115" i="11" s="1"/>
  <c r="F115" i="11"/>
  <c r="I114" i="11"/>
  <c r="K114" i="11" s="1"/>
  <c r="F114" i="11"/>
  <c r="I113" i="11"/>
  <c r="K113" i="11" s="1"/>
  <c r="F113" i="11"/>
  <c r="I112" i="11"/>
  <c r="K112" i="11" s="1"/>
  <c r="F112" i="11"/>
  <c r="I111" i="11"/>
  <c r="K111" i="11" s="1"/>
  <c r="F111" i="11"/>
  <c r="I110" i="11"/>
  <c r="K110" i="11" s="1"/>
  <c r="F110" i="11"/>
  <c r="I109" i="11"/>
  <c r="K109" i="11" s="1"/>
  <c r="F109" i="11"/>
  <c r="I108" i="11"/>
  <c r="K108" i="11" s="1"/>
  <c r="F108" i="11"/>
  <c r="I107" i="11"/>
  <c r="K107" i="11" s="1"/>
  <c r="F107" i="11"/>
  <c r="I106" i="11"/>
  <c r="K106" i="11" s="1"/>
  <c r="F106" i="11"/>
  <c r="I105" i="11"/>
  <c r="K105" i="11" s="1"/>
  <c r="F105" i="11"/>
  <c r="I104" i="11"/>
  <c r="K104" i="11" s="1"/>
  <c r="F104" i="11"/>
  <c r="I103" i="11"/>
  <c r="K103" i="11" s="1"/>
  <c r="F103" i="11"/>
  <c r="I102" i="11"/>
  <c r="K102" i="11" s="1"/>
  <c r="F102" i="11"/>
  <c r="I101" i="11"/>
  <c r="K101" i="11" s="1"/>
  <c r="F101" i="11"/>
  <c r="I100" i="11"/>
  <c r="K100" i="11" s="1"/>
  <c r="F100" i="11"/>
  <c r="I99" i="11"/>
  <c r="K99" i="11" s="1"/>
  <c r="F99" i="11"/>
  <c r="I98" i="11"/>
  <c r="K98" i="11" s="1"/>
  <c r="F98" i="11"/>
  <c r="I97" i="11"/>
  <c r="K97" i="11" s="1"/>
  <c r="F97" i="11"/>
  <c r="I96" i="11"/>
  <c r="K96" i="11" s="1"/>
  <c r="F96" i="11"/>
  <c r="I95" i="11"/>
  <c r="K95" i="11" s="1"/>
  <c r="F95" i="11"/>
  <c r="I94" i="11"/>
  <c r="K94" i="11" s="1"/>
  <c r="F94" i="11"/>
  <c r="I93" i="11"/>
  <c r="K93" i="11" s="1"/>
  <c r="F93" i="11"/>
  <c r="I92" i="11"/>
  <c r="K92" i="11" s="1"/>
  <c r="F92" i="11"/>
  <c r="I91" i="11"/>
  <c r="K91" i="11" s="1"/>
  <c r="F91" i="11"/>
  <c r="I90" i="11"/>
  <c r="K90" i="11" s="1"/>
  <c r="F90" i="11"/>
  <c r="I89" i="11"/>
  <c r="K89" i="11" s="1"/>
  <c r="F89" i="11"/>
  <c r="I88" i="11"/>
  <c r="K88" i="11" s="1"/>
  <c r="F88" i="11"/>
  <c r="I87" i="11"/>
  <c r="K87" i="11" s="1"/>
  <c r="F87" i="11"/>
  <c r="I86" i="11"/>
  <c r="K86" i="11" s="1"/>
  <c r="F86" i="11"/>
  <c r="I85" i="11"/>
  <c r="K85" i="11" s="1"/>
  <c r="F85" i="11"/>
  <c r="I84" i="11"/>
  <c r="K84" i="11" s="1"/>
  <c r="F84" i="11"/>
  <c r="I83" i="11"/>
  <c r="K83" i="11" s="1"/>
  <c r="F83" i="11"/>
  <c r="I82" i="11"/>
  <c r="K82" i="11" s="1"/>
  <c r="F82" i="11"/>
  <c r="I81" i="11"/>
  <c r="K81" i="11" s="1"/>
  <c r="F81" i="11"/>
  <c r="I80" i="11"/>
  <c r="K80" i="11" s="1"/>
  <c r="F80" i="11"/>
  <c r="I79" i="11"/>
  <c r="K79" i="11" s="1"/>
  <c r="F79" i="11"/>
  <c r="I78" i="11"/>
  <c r="K78" i="11" s="1"/>
  <c r="F78" i="11"/>
  <c r="I77" i="11"/>
  <c r="K77" i="11" s="1"/>
  <c r="F77" i="11"/>
  <c r="I76" i="11"/>
  <c r="K76" i="11" s="1"/>
  <c r="F76" i="11"/>
  <c r="I75" i="11"/>
  <c r="K75" i="11" s="1"/>
  <c r="F75" i="11"/>
  <c r="I74" i="11"/>
  <c r="K74" i="11" s="1"/>
  <c r="F74" i="11"/>
  <c r="I73" i="11"/>
  <c r="K73" i="11" s="1"/>
  <c r="F73" i="11"/>
  <c r="I72" i="11"/>
  <c r="K72" i="11" s="1"/>
  <c r="F72" i="11"/>
  <c r="I71" i="11"/>
  <c r="K71" i="11" s="1"/>
  <c r="F71" i="11"/>
  <c r="I70" i="11"/>
  <c r="K70" i="11" s="1"/>
  <c r="F70" i="11"/>
  <c r="I69" i="11"/>
  <c r="K69" i="11" s="1"/>
  <c r="F69" i="11"/>
  <c r="I68" i="11"/>
  <c r="K68" i="11" s="1"/>
  <c r="F68" i="11"/>
  <c r="I67" i="11"/>
  <c r="K67" i="11" s="1"/>
  <c r="F67" i="11"/>
  <c r="I66" i="11"/>
  <c r="K66" i="11" s="1"/>
  <c r="F66" i="11"/>
  <c r="I65" i="11"/>
  <c r="K65" i="11" s="1"/>
  <c r="F65" i="11"/>
  <c r="I64" i="11"/>
  <c r="K64" i="11" s="1"/>
  <c r="F64" i="11"/>
  <c r="I63" i="11"/>
  <c r="K63" i="11" s="1"/>
  <c r="F63" i="11"/>
  <c r="I62" i="11"/>
  <c r="K62" i="11" s="1"/>
  <c r="F62" i="11"/>
  <c r="I61" i="11"/>
  <c r="K61" i="11" s="1"/>
  <c r="F61" i="11"/>
  <c r="I60" i="11"/>
  <c r="K60" i="11" s="1"/>
  <c r="F60" i="11"/>
  <c r="I59" i="11"/>
  <c r="K59" i="11" s="1"/>
  <c r="F59" i="11"/>
  <c r="I58" i="11"/>
  <c r="K58" i="11" s="1"/>
  <c r="F58" i="11"/>
  <c r="I57" i="11"/>
  <c r="K57" i="11" s="1"/>
  <c r="F57" i="11"/>
  <c r="I56" i="11"/>
  <c r="K56" i="11" s="1"/>
  <c r="F56" i="11"/>
  <c r="I55" i="11"/>
  <c r="K55" i="11" s="1"/>
  <c r="F55" i="11"/>
  <c r="I54" i="11"/>
  <c r="K54" i="11" s="1"/>
  <c r="F54" i="11"/>
  <c r="I53" i="11"/>
  <c r="K53" i="11" s="1"/>
  <c r="F53" i="11"/>
  <c r="I52" i="11"/>
  <c r="K52" i="11" s="1"/>
  <c r="F52" i="11"/>
  <c r="I51" i="11"/>
  <c r="K51" i="11" s="1"/>
  <c r="F51" i="11"/>
  <c r="I50" i="11"/>
  <c r="K50" i="11" s="1"/>
  <c r="F50" i="11"/>
  <c r="I49" i="11"/>
  <c r="K49" i="11" s="1"/>
  <c r="F49" i="11"/>
  <c r="I48" i="11"/>
  <c r="K48" i="11" s="1"/>
  <c r="F48" i="11"/>
  <c r="I47" i="11"/>
  <c r="K47" i="11" s="1"/>
  <c r="F47" i="11"/>
  <c r="I46" i="11"/>
  <c r="K46" i="11" s="1"/>
  <c r="F46" i="11"/>
  <c r="I45" i="11"/>
  <c r="K45" i="11" s="1"/>
  <c r="F45" i="11"/>
  <c r="I44" i="11"/>
  <c r="K44" i="11" s="1"/>
  <c r="F44" i="11"/>
  <c r="I43" i="11"/>
  <c r="K43" i="11" s="1"/>
  <c r="F43" i="11"/>
  <c r="I42" i="11"/>
  <c r="K42" i="11" s="1"/>
  <c r="F42" i="11"/>
  <c r="I41" i="11"/>
  <c r="K41" i="11" s="1"/>
  <c r="F41" i="11"/>
  <c r="I40" i="11"/>
  <c r="K40" i="11" s="1"/>
  <c r="F40" i="11"/>
  <c r="I39" i="11"/>
  <c r="K39" i="11" s="1"/>
  <c r="F39" i="11"/>
  <c r="I38" i="11"/>
  <c r="K38" i="11" s="1"/>
  <c r="F38" i="11"/>
  <c r="I37" i="11"/>
  <c r="K37" i="11" s="1"/>
  <c r="F37" i="11"/>
  <c r="I36" i="11"/>
  <c r="K36" i="11" s="1"/>
  <c r="F36" i="11"/>
  <c r="I35" i="11"/>
  <c r="F35" i="11"/>
  <c r="I34" i="11"/>
  <c r="F34" i="11"/>
  <c r="K34" i="11" s="1"/>
  <c r="I33" i="11"/>
  <c r="F33" i="11"/>
  <c r="K33" i="11" s="1"/>
  <c r="I32" i="11"/>
  <c r="F32" i="11"/>
  <c r="K32" i="11" s="1"/>
  <c r="I31" i="11"/>
  <c r="F31" i="11"/>
  <c r="K31" i="11" s="1"/>
  <c r="I30" i="11"/>
  <c r="F30" i="11"/>
  <c r="K30" i="11" s="1"/>
  <c r="I29" i="11"/>
  <c r="F29" i="11"/>
  <c r="K29" i="11" s="1"/>
  <c r="I28" i="11"/>
  <c r="F28" i="11"/>
  <c r="K28" i="11" s="1"/>
  <c r="I27" i="11"/>
  <c r="F27" i="11"/>
  <c r="K27" i="11" s="1"/>
  <c r="I26" i="11"/>
  <c r="F26" i="11"/>
  <c r="K26" i="11" s="1"/>
  <c r="I25" i="11"/>
  <c r="F25" i="11"/>
  <c r="K25" i="11" s="1"/>
  <c r="I24" i="11"/>
  <c r="F24" i="11"/>
  <c r="K24" i="11" s="1"/>
  <c r="I23" i="11"/>
  <c r="F23" i="11"/>
  <c r="K23" i="11" s="1"/>
  <c r="I22" i="11"/>
  <c r="F22" i="11"/>
  <c r="K22" i="11" s="1"/>
  <c r="I21" i="11"/>
  <c r="F21" i="11"/>
  <c r="K21" i="11" s="1"/>
  <c r="I20" i="11"/>
  <c r="F20" i="11"/>
  <c r="K20" i="11" s="1"/>
  <c r="I19" i="11"/>
  <c r="F19" i="11"/>
  <c r="K19" i="11" s="1"/>
  <c r="I18" i="11"/>
  <c r="F18" i="11"/>
  <c r="K18" i="11" s="1"/>
  <c r="I17" i="11"/>
  <c r="F17" i="11"/>
  <c r="K17" i="11" s="1"/>
  <c r="I16" i="11"/>
  <c r="F16" i="11"/>
  <c r="K16" i="11" s="1"/>
  <c r="I15" i="11"/>
  <c r="F15" i="11"/>
  <c r="K15" i="11" s="1"/>
  <c r="I14" i="11"/>
  <c r="F14" i="11"/>
  <c r="K14" i="11" s="1"/>
  <c r="I13" i="11"/>
  <c r="F13" i="11"/>
  <c r="K13" i="11" s="1"/>
  <c r="I12" i="11"/>
  <c r="F12" i="11"/>
  <c r="K12" i="11" s="1"/>
  <c r="I11" i="11"/>
  <c r="F11" i="11"/>
  <c r="K11" i="11" s="1"/>
  <c r="I10" i="11"/>
  <c r="F10" i="11"/>
  <c r="K10" i="11" s="1"/>
  <c r="I9" i="11"/>
  <c r="F9" i="11"/>
  <c r="K9" i="11" s="1"/>
  <c r="I8" i="11"/>
  <c r="F8" i="11"/>
  <c r="K8" i="11" s="1"/>
  <c r="I7" i="11"/>
  <c r="F7" i="11"/>
  <c r="K7" i="11" s="1"/>
  <c r="I6" i="11"/>
  <c r="F6" i="11"/>
  <c r="K6" i="11" s="1"/>
  <c r="I5" i="11"/>
  <c r="F5" i="11"/>
  <c r="K5" i="11" s="1"/>
  <c r="I4" i="11"/>
  <c r="I117" i="11" s="1"/>
  <c r="F4" i="11"/>
  <c r="F117" i="11" s="1"/>
  <c r="D181" i="10"/>
  <c r="C181" i="10"/>
  <c r="D176" i="10"/>
  <c r="C176" i="10"/>
  <c r="D171" i="10"/>
  <c r="C171" i="10"/>
  <c r="D166" i="10"/>
  <c r="C166" i="10"/>
  <c r="D161" i="10"/>
  <c r="C161" i="10"/>
  <c r="D156" i="10"/>
  <c r="C156" i="10"/>
  <c r="D150" i="10"/>
  <c r="C150" i="10"/>
  <c r="D145" i="10"/>
  <c r="C145" i="10"/>
  <c r="D138" i="10"/>
  <c r="C138" i="10"/>
  <c r="D125" i="10"/>
  <c r="C125" i="10"/>
  <c r="J117" i="10"/>
  <c r="G117" i="10"/>
  <c r="I116" i="10"/>
  <c r="K116" i="10" s="1"/>
  <c r="F116" i="10"/>
  <c r="I115" i="10"/>
  <c r="K115" i="10" s="1"/>
  <c r="F115" i="10"/>
  <c r="I114" i="10"/>
  <c r="K114" i="10" s="1"/>
  <c r="F114" i="10"/>
  <c r="I113" i="10"/>
  <c r="K113" i="10" s="1"/>
  <c r="F113" i="10"/>
  <c r="I112" i="10"/>
  <c r="K112" i="10" s="1"/>
  <c r="F112" i="10"/>
  <c r="I111" i="10"/>
  <c r="K111" i="10" s="1"/>
  <c r="F111" i="10"/>
  <c r="I110" i="10"/>
  <c r="K110" i="10" s="1"/>
  <c r="F110" i="10"/>
  <c r="I109" i="10"/>
  <c r="K109" i="10" s="1"/>
  <c r="F109" i="10"/>
  <c r="I108" i="10"/>
  <c r="K108" i="10" s="1"/>
  <c r="F108" i="10"/>
  <c r="I107" i="10"/>
  <c r="K107" i="10" s="1"/>
  <c r="F107" i="10"/>
  <c r="I106" i="10"/>
  <c r="K106" i="10" s="1"/>
  <c r="F106" i="10"/>
  <c r="I105" i="10"/>
  <c r="K105" i="10" s="1"/>
  <c r="F105" i="10"/>
  <c r="I104" i="10"/>
  <c r="K104" i="10" s="1"/>
  <c r="F104" i="10"/>
  <c r="I103" i="10"/>
  <c r="K103" i="10" s="1"/>
  <c r="F103" i="10"/>
  <c r="I102" i="10"/>
  <c r="K102" i="10" s="1"/>
  <c r="F102" i="10"/>
  <c r="I101" i="10"/>
  <c r="K101" i="10" s="1"/>
  <c r="F101" i="10"/>
  <c r="I100" i="10"/>
  <c r="K100" i="10" s="1"/>
  <c r="F100" i="10"/>
  <c r="I99" i="10"/>
  <c r="K99" i="10" s="1"/>
  <c r="F99" i="10"/>
  <c r="I98" i="10"/>
  <c r="K98" i="10" s="1"/>
  <c r="F98" i="10"/>
  <c r="I97" i="10"/>
  <c r="K97" i="10" s="1"/>
  <c r="F97" i="10"/>
  <c r="I96" i="10"/>
  <c r="K96" i="10" s="1"/>
  <c r="F96" i="10"/>
  <c r="I95" i="10"/>
  <c r="K95" i="10" s="1"/>
  <c r="F95" i="10"/>
  <c r="I94" i="10"/>
  <c r="K94" i="10" s="1"/>
  <c r="F94" i="10"/>
  <c r="I93" i="10"/>
  <c r="K93" i="10" s="1"/>
  <c r="F93" i="10"/>
  <c r="I92" i="10"/>
  <c r="K92" i="10" s="1"/>
  <c r="F92" i="10"/>
  <c r="I91" i="10"/>
  <c r="K91" i="10" s="1"/>
  <c r="F91" i="10"/>
  <c r="I90" i="10"/>
  <c r="K90" i="10" s="1"/>
  <c r="F90" i="10"/>
  <c r="I89" i="10"/>
  <c r="K89" i="10" s="1"/>
  <c r="F89" i="10"/>
  <c r="I88" i="10"/>
  <c r="K88" i="10" s="1"/>
  <c r="F88" i="10"/>
  <c r="I87" i="10"/>
  <c r="K87" i="10" s="1"/>
  <c r="F87" i="10"/>
  <c r="I86" i="10"/>
  <c r="K86" i="10" s="1"/>
  <c r="F86" i="10"/>
  <c r="I85" i="10"/>
  <c r="K85" i="10" s="1"/>
  <c r="F85" i="10"/>
  <c r="I84" i="10"/>
  <c r="K84" i="10" s="1"/>
  <c r="F84" i="10"/>
  <c r="I83" i="10"/>
  <c r="K83" i="10" s="1"/>
  <c r="F83" i="10"/>
  <c r="I82" i="10"/>
  <c r="K82" i="10" s="1"/>
  <c r="F82" i="10"/>
  <c r="I81" i="10"/>
  <c r="K81" i="10" s="1"/>
  <c r="F81" i="10"/>
  <c r="I80" i="10"/>
  <c r="K80" i="10" s="1"/>
  <c r="F80" i="10"/>
  <c r="I79" i="10"/>
  <c r="K79" i="10" s="1"/>
  <c r="F79" i="10"/>
  <c r="I78" i="10"/>
  <c r="K78" i="10" s="1"/>
  <c r="F78" i="10"/>
  <c r="I77" i="10"/>
  <c r="K77" i="10" s="1"/>
  <c r="F77" i="10"/>
  <c r="I76" i="10"/>
  <c r="K76" i="10" s="1"/>
  <c r="F76" i="10"/>
  <c r="I75" i="10"/>
  <c r="K75" i="10" s="1"/>
  <c r="F75" i="10"/>
  <c r="I74" i="10"/>
  <c r="K74" i="10" s="1"/>
  <c r="F74" i="10"/>
  <c r="I73" i="10"/>
  <c r="K73" i="10" s="1"/>
  <c r="F73" i="10"/>
  <c r="I72" i="10"/>
  <c r="K72" i="10" s="1"/>
  <c r="F72" i="10"/>
  <c r="I71" i="10"/>
  <c r="K71" i="10" s="1"/>
  <c r="F71" i="10"/>
  <c r="I70" i="10"/>
  <c r="K70" i="10" s="1"/>
  <c r="F70" i="10"/>
  <c r="I69" i="10"/>
  <c r="K69" i="10" s="1"/>
  <c r="F69" i="10"/>
  <c r="I68" i="10"/>
  <c r="K68" i="10" s="1"/>
  <c r="F68" i="10"/>
  <c r="I67" i="10"/>
  <c r="K67" i="10" s="1"/>
  <c r="F67" i="10"/>
  <c r="I66" i="10"/>
  <c r="K66" i="10" s="1"/>
  <c r="F66" i="10"/>
  <c r="I65" i="10"/>
  <c r="K65" i="10" s="1"/>
  <c r="F65" i="10"/>
  <c r="I64" i="10"/>
  <c r="K64" i="10" s="1"/>
  <c r="F64" i="10"/>
  <c r="I63" i="10"/>
  <c r="K63" i="10" s="1"/>
  <c r="F63" i="10"/>
  <c r="I62" i="10"/>
  <c r="K62" i="10" s="1"/>
  <c r="F62" i="10"/>
  <c r="I61" i="10"/>
  <c r="K61" i="10" s="1"/>
  <c r="F61" i="10"/>
  <c r="I60" i="10"/>
  <c r="K60" i="10" s="1"/>
  <c r="F60" i="10"/>
  <c r="I59" i="10"/>
  <c r="K59" i="10" s="1"/>
  <c r="F59" i="10"/>
  <c r="I58" i="10"/>
  <c r="K58" i="10" s="1"/>
  <c r="F58" i="10"/>
  <c r="I57" i="10"/>
  <c r="K57" i="10" s="1"/>
  <c r="F57" i="10"/>
  <c r="I56" i="10"/>
  <c r="K56" i="10" s="1"/>
  <c r="F56" i="10"/>
  <c r="I55" i="10"/>
  <c r="K55" i="10" s="1"/>
  <c r="F55" i="10"/>
  <c r="I54" i="10"/>
  <c r="K54" i="10" s="1"/>
  <c r="F54" i="10"/>
  <c r="I53" i="10"/>
  <c r="K53" i="10" s="1"/>
  <c r="F53" i="10"/>
  <c r="I52" i="10"/>
  <c r="K52" i="10" s="1"/>
  <c r="F52" i="10"/>
  <c r="I51" i="10"/>
  <c r="K51" i="10" s="1"/>
  <c r="F51" i="10"/>
  <c r="I50" i="10"/>
  <c r="K50" i="10" s="1"/>
  <c r="F50" i="10"/>
  <c r="I49" i="10"/>
  <c r="K49" i="10" s="1"/>
  <c r="F49" i="10"/>
  <c r="I48" i="10"/>
  <c r="K48" i="10" s="1"/>
  <c r="F48" i="10"/>
  <c r="I47" i="10"/>
  <c r="K47" i="10" s="1"/>
  <c r="F47" i="10"/>
  <c r="I46" i="10"/>
  <c r="K46" i="10" s="1"/>
  <c r="F46" i="10"/>
  <c r="I45" i="10"/>
  <c r="K45" i="10" s="1"/>
  <c r="F45" i="10"/>
  <c r="I44" i="10"/>
  <c r="K44" i="10" s="1"/>
  <c r="F44" i="10"/>
  <c r="I43" i="10"/>
  <c r="K43" i="10" s="1"/>
  <c r="F43" i="10"/>
  <c r="I42" i="10"/>
  <c r="K42" i="10" s="1"/>
  <c r="F42" i="10"/>
  <c r="I41" i="10"/>
  <c r="K41" i="10" s="1"/>
  <c r="F41" i="10"/>
  <c r="I40" i="10"/>
  <c r="K40" i="10" s="1"/>
  <c r="F40" i="10"/>
  <c r="I39" i="10"/>
  <c r="K39" i="10" s="1"/>
  <c r="F39" i="10"/>
  <c r="I38" i="10"/>
  <c r="K38" i="10" s="1"/>
  <c r="F38" i="10"/>
  <c r="I37" i="10"/>
  <c r="K37" i="10" s="1"/>
  <c r="F37" i="10"/>
  <c r="I36" i="10"/>
  <c r="K36" i="10" s="1"/>
  <c r="F36" i="10"/>
  <c r="I35" i="10"/>
  <c r="K35" i="10" s="1"/>
  <c r="F35" i="10"/>
  <c r="I34" i="10"/>
  <c r="K34" i="10" s="1"/>
  <c r="F34" i="10"/>
  <c r="I33" i="10"/>
  <c r="K33" i="10" s="1"/>
  <c r="F33" i="10"/>
  <c r="I32" i="10"/>
  <c r="K32" i="10" s="1"/>
  <c r="F32" i="10"/>
  <c r="I31" i="10"/>
  <c r="K31" i="10" s="1"/>
  <c r="F31" i="10"/>
  <c r="I30" i="10"/>
  <c r="K30" i="10" s="1"/>
  <c r="F30" i="10"/>
  <c r="I29" i="10"/>
  <c r="K29" i="10" s="1"/>
  <c r="F29" i="10"/>
  <c r="I28" i="10"/>
  <c r="K28" i="10" s="1"/>
  <c r="F28" i="10"/>
  <c r="I27" i="10"/>
  <c r="K27" i="10" s="1"/>
  <c r="F27" i="10"/>
  <c r="I26" i="10"/>
  <c r="K26" i="10" s="1"/>
  <c r="F26" i="10"/>
  <c r="I25" i="10"/>
  <c r="K25" i="10" s="1"/>
  <c r="F25" i="10"/>
  <c r="I24" i="10"/>
  <c r="K24" i="10" s="1"/>
  <c r="F24" i="10"/>
  <c r="I23" i="10"/>
  <c r="K23" i="10" s="1"/>
  <c r="F23" i="10"/>
  <c r="I22" i="10"/>
  <c r="K22" i="10" s="1"/>
  <c r="F22" i="10"/>
  <c r="I21" i="10"/>
  <c r="K21" i="10" s="1"/>
  <c r="F21" i="10"/>
  <c r="I20" i="10"/>
  <c r="K20" i="10" s="1"/>
  <c r="F20" i="10"/>
  <c r="I19" i="10"/>
  <c r="K19" i="10" s="1"/>
  <c r="F19" i="10"/>
  <c r="I18" i="10"/>
  <c r="K18" i="10" s="1"/>
  <c r="F18" i="10"/>
  <c r="I17" i="10"/>
  <c r="K17" i="10" s="1"/>
  <c r="F17" i="10"/>
  <c r="I16" i="10"/>
  <c r="K16" i="10" s="1"/>
  <c r="F16" i="10"/>
  <c r="I15" i="10"/>
  <c r="K15" i="10" s="1"/>
  <c r="F15" i="10"/>
  <c r="I14" i="10"/>
  <c r="K14" i="10" s="1"/>
  <c r="F14" i="10"/>
  <c r="I13" i="10"/>
  <c r="K13" i="10" s="1"/>
  <c r="F13" i="10"/>
  <c r="I12" i="10"/>
  <c r="K12" i="10" s="1"/>
  <c r="F12" i="10"/>
  <c r="I11" i="10"/>
  <c r="K11" i="10" s="1"/>
  <c r="F11" i="10"/>
  <c r="I10" i="10"/>
  <c r="K10" i="10" s="1"/>
  <c r="F10" i="10"/>
  <c r="I9" i="10"/>
  <c r="K9" i="10" s="1"/>
  <c r="F9" i="10"/>
  <c r="I8" i="10"/>
  <c r="K8" i="10" s="1"/>
  <c r="F8" i="10"/>
  <c r="I7" i="10"/>
  <c r="K7" i="10" s="1"/>
  <c r="F7" i="10"/>
  <c r="I6" i="10"/>
  <c r="K6" i="10" s="1"/>
  <c r="F6" i="10"/>
  <c r="I5" i="10"/>
  <c r="K5" i="10" s="1"/>
  <c r="F5" i="10"/>
  <c r="I4" i="10"/>
  <c r="I117" i="10" s="1"/>
  <c r="F4" i="10"/>
  <c r="F117" i="10" s="1"/>
  <c r="D128" i="9"/>
  <c r="C128" i="9"/>
  <c r="D117" i="9"/>
  <c r="C117" i="9"/>
  <c r="D111" i="9"/>
  <c r="C111" i="9"/>
  <c r="D106" i="9"/>
  <c r="C106" i="9"/>
  <c r="D100" i="9"/>
  <c r="C100" i="9"/>
  <c r="D87" i="9"/>
  <c r="C87" i="9"/>
  <c r="J79" i="9"/>
  <c r="G79" i="9"/>
  <c r="I78" i="9"/>
  <c r="F78" i="9"/>
  <c r="I77" i="9"/>
  <c r="F77" i="9"/>
  <c r="I76" i="9"/>
  <c r="F76" i="9"/>
  <c r="I75" i="9"/>
  <c r="F75" i="9"/>
  <c r="I74" i="9"/>
  <c r="F74" i="9"/>
  <c r="I73" i="9"/>
  <c r="F73" i="9"/>
  <c r="I72" i="9"/>
  <c r="F72" i="9"/>
  <c r="I71" i="9"/>
  <c r="F71" i="9"/>
  <c r="I70" i="9"/>
  <c r="F70" i="9"/>
  <c r="I69" i="9"/>
  <c r="F69" i="9"/>
  <c r="I68" i="9"/>
  <c r="F68" i="9"/>
  <c r="I67" i="9"/>
  <c r="F67" i="9"/>
  <c r="I66" i="9"/>
  <c r="F66" i="9"/>
  <c r="I65" i="9"/>
  <c r="F65" i="9"/>
  <c r="I64" i="9"/>
  <c r="F64" i="9"/>
  <c r="I63" i="9"/>
  <c r="F63" i="9"/>
  <c r="I62" i="9"/>
  <c r="F62" i="9"/>
  <c r="I61" i="9"/>
  <c r="F61" i="9"/>
  <c r="I60" i="9"/>
  <c r="F60" i="9"/>
  <c r="I59" i="9"/>
  <c r="F59" i="9"/>
  <c r="I58" i="9"/>
  <c r="F58" i="9"/>
  <c r="I57" i="9"/>
  <c r="F57" i="9"/>
  <c r="I56" i="9"/>
  <c r="F56" i="9"/>
  <c r="I55" i="9"/>
  <c r="F55" i="9"/>
  <c r="I54" i="9"/>
  <c r="F54" i="9"/>
  <c r="I53" i="9"/>
  <c r="F53" i="9"/>
  <c r="I52" i="9"/>
  <c r="F52" i="9"/>
  <c r="I51" i="9"/>
  <c r="F51" i="9"/>
  <c r="I50" i="9"/>
  <c r="F50" i="9"/>
  <c r="I49" i="9"/>
  <c r="F49" i="9"/>
  <c r="I48" i="9"/>
  <c r="F48" i="9"/>
  <c r="I47" i="9"/>
  <c r="F47" i="9"/>
  <c r="I46" i="9"/>
  <c r="F46" i="9"/>
  <c r="I45" i="9"/>
  <c r="F45" i="9"/>
  <c r="I44" i="9"/>
  <c r="F44" i="9"/>
  <c r="I43" i="9"/>
  <c r="F43" i="9"/>
  <c r="I42" i="9"/>
  <c r="F42" i="9"/>
  <c r="I41" i="9"/>
  <c r="F41" i="9"/>
  <c r="I40" i="9"/>
  <c r="F40" i="9"/>
  <c r="I39" i="9"/>
  <c r="F39" i="9"/>
  <c r="I38" i="9"/>
  <c r="F38" i="9"/>
  <c r="I37" i="9"/>
  <c r="F37" i="9"/>
  <c r="I36" i="9"/>
  <c r="F36" i="9"/>
  <c r="I35" i="9"/>
  <c r="F35" i="9"/>
  <c r="I34" i="9"/>
  <c r="F34" i="9"/>
  <c r="I33" i="9"/>
  <c r="F33" i="9"/>
  <c r="I32" i="9"/>
  <c r="F32" i="9"/>
  <c r="I31" i="9"/>
  <c r="F31" i="9"/>
  <c r="I30" i="9"/>
  <c r="F30" i="9"/>
  <c r="I29" i="9"/>
  <c r="F29" i="9"/>
  <c r="I28" i="9"/>
  <c r="F28" i="9"/>
  <c r="I27" i="9"/>
  <c r="F27" i="9"/>
  <c r="I26" i="9"/>
  <c r="F26" i="9"/>
  <c r="I25" i="9"/>
  <c r="F25" i="9"/>
  <c r="I24" i="9"/>
  <c r="F24" i="9"/>
  <c r="I23" i="9"/>
  <c r="F23" i="9"/>
  <c r="I22" i="9"/>
  <c r="F22" i="9"/>
  <c r="I21" i="9"/>
  <c r="F21" i="9"/>
  <c r="I20" i="9"/>
  <c r="F20" i="9"/>
  <c r="I19" i="9"/>
  <c r="F19" i="9"/>
  <c r="I18" i="9"/>
  <c r="F18" i="9"/>
  <c r="I17" i="9"/>
  <c r="F17" i="9"/>
  <c r="I16" i="9"/>
  <c r="F16" i="9"/>
  <c r="I15" i="9"/>
  <c r="F15" i="9"/>
  <c r="I14" i="9"/>
  <c r="F14" i="9"/>
  <c r="I13" i="9"/>
  <c r="F13" i="9"/>
  <c r="I12" i="9"/>
  <c r="F12" i="9"/>
  <c r="I11" i="9"/>
  <c r="F11" i="9"/>
  <c r="I10" i="9"/>
  <c r="F10" i="9"/>
  <c r="I9" i="9"/>
  <c r="F9" i="9"/>
  <c r="I8" i="9"/>
  <c r="F8" i="9"/>
  <c r="I7" i="9"/>
  <c r="F7" i="9"/>
  <c r="I6" i="9"/>
  <c r="F6" i="9"/>
  <c r="I5" i="9"/>
  <c r="F5" i="9"/>
  <c r="I4" i="9"/>
  <c r="F4" i="9"/>
  <c r="D181" i="8"/>
  <c r="C181" i="8"/>
  <c r="D176" i="8"/>
  <c r="C176" i="8"/>
  <c r="D171" i="8"/>
  <c r="C171" i="8"/>
  <c r="D160" i="8"/>
  <c r="C160" i="8"/>
  <c r="D155" i="8"/>
  <c r="C155" i="8"/>
  <c r="D149" i="8"/>
  <c r="C149" i="8"/>
  <c r="D136" i="8"/>
  <c r="C136" i="8"/>
  <c r="D122" i="8"/>
  <c r="C122" i="8"/>
  <c r="J114" i="8"/>
  <c r="G114" i="8"/>
  <c r="I113" i="8"/>
  <c r="F113" i="8"/>
  <c r="I112" i="8"/>
  <c r="F112" i="8"/>
  <c r="I111" i="8"/>
  <c r="F111" i="8"/>
  <c r="I110" i="8"/>
  <c r="F110" i="8"/>
  <c r="I109" i="8"/>
  <c r="F109" i="8"/>
  <c r="I108" i="8"/>
  <c r="F108" i="8"/>
  <c r="I107" i="8"/>
  <c r="F107" i="8"/>
  <c r="I106" i="8"/>
  <c r="F106" i="8"/>
  <c r="I105" i="8"/>
  <c r="F105" i="8"/>
  <c r="I104" i="8"/>
  <c r="F104" i="8"/>
  <c r="I103" i="8"/>
  <c r="F103" i="8"/>
  <c r="I102" i="8"/>
  <c r="F102" i="8"/>
  <c r="I101" i="8"/>
  <c r="F101" i="8"/>
  <c r="I100" i="8"/>
  <c r="F100" i="8"/>
  <c r="I99" i="8"/>
  <c r="F99" i="8"/>
  <c r="I98" i="8"/>
  <c r="F98" i="8"/>
  <c r="I97" i="8"/>
  <c r="F97" i="8"/>
  <c r="I96" i="8"/>
  <c r="F96" i="8"/>
  <c r="I95" i="8"/>
  <c r="F95" i="8"/>
  <c r="I94" i="8"/>
  <c r="F94" i="8"/>
  <c r="I93" i="8"/>
  <c r="F93" i="8"/>
  <c r="I92" i="8"/>
  <c r="F92" i="8"/>
  <c r="I91" i="8"/>
  <c r="F91" i="8"/>
  <c r="I90" i="8"/>
  <c r="F90" i="8"/>
  <c r="I89" i="8"/>
  <c r="F89" i="8"/>
  <c r="I88" i="8"/>
  <c r="F88" i="8"/>
  <c r="I87" i="8"/>
  <c r="F87" i="8"/>
  <c r="I86" i="8"/>
  <c r="F86" i="8"/>
  <c r="I85" i="8"/>
  <c r="F85" i="8"/>
  <c r="I84" i="8"/>
  <c r="F84" i="8"/>
  <c r="I83" i="8"/>
  <c r="F83" i="8"/>
  <c r="I82" i="8"/>
  <c r="F82" i="8"/>
  <c r="I81" i="8"/>
  <c r="F81" i="8"/>
  <c r="I80" i="8"/>
  <c r="F80" i="8"/>
  <c r="I79" i="8"/>
  <c r="F79" i="8"/>
  <c r="I78" i="8"/>
  <c r="F78" i="8"/>
  <c r="I77" i="8"/>
  <c r="F77" i="8"/>
  <c r="I76" i="8"/>
  <c r="F76" i="8"/>
  <c r="I75" i="8"/>
  <c r="F75" i="8"/>
  <c r="I74" i="8"/>
  <c r="F74" i="8"/>
  <c r="I73" i="8"/>
  <c r="F73" i="8"/>
  <c r="I72" i="8"/>
  <c r="F72" i="8"/>
  <c r="I71" i="8"/>
  <c r="F71" i="8"/>
  <c r="I70" i="8"/>
  <c r="F70" i="8"/>
  <c r="I69" i="8"/>
  <c r="F69" i="8"/>
  <c r="I68" i="8"/>
  <c r="F68" i="8"/>
  <c r="I67" i="8"/>
  <c r="F67" i="8"/>
  <c r="I66" i="8"/>
  <c r="F66" i="8"/>
  <c r="I65" i="8"/>
  <c r="F65" i="8"/>
  <c r="I64" i="8"/>
  <c r="F64" i="8"/>
  <c r="I63" i="8"/>
  <c r="F63" i="8"/>
  <c r="I62" i="8"/>
  <c r="F62" i="8"/>
  <c r="I61" i="8"/>
  <c r="F61" i="8"/>
  <c r="I60" i="8"/>
  <c r="F60" i="8"/>
  <c r="I59" i="8"/>
  <c r="F59" i="8"/>
  <c r="I58" i="8"/>
  <c r="F58" i="8"/>
  <c r="I57" i="8"/>
  <c r="F57" i="8"/>
  <c r="I56" i="8"/>
  <c r="F56" i="8"/>
  <c r="I55" i="8"/>
  <c r="F55" i="8"/>
  <c r="I54" i="8"/>
  <c r="F54" i="8"/>
  <c r="I53" i="8"/>
  <c r="F53" i="8"/>
  <c r="I52" i="8"/>
  <c r="F52" i="8"/>
  <c r="I51" i="8"/>
  <c r="F51" i="8"/>
  <c r="I50" i="8"/>
  <c r="F50" i="8"/>
  <c r="I49" i="8"/>
  <c r="F49" i="8"/>
  <c r="I48" i="8"/>
  <c r="F48" i="8"/>
  <c r="I47" i="8"/>
  <c r="F47" i="8"/>
  <c r="I46" i="8"/>
  <c r="F46" i="8"/>
  <c r="I45" i="8"/>
  <c r="F45" i="8"/>
  <c r="I44" i="8"/>
  <c r="F44" i="8"/>
  <c r="I43" i="8"/>
  <c r="F43" i="8"/>
  <c r="I42" i="8"/>
  <c r="F42" i="8"/>
  <c r="I41" i="8"/>
  <c r="F41" i="8"/>
  <c r="I40" i="8"/>
  <c r="F40" i="8"/>
  <c r="I39" i="8"/>
  <c r="F39" i="8"/>
  <c r="I38" i="8"/>
  <c r="F38" i="8"/>
  <c r="I37" i="8"/>
  <c r="F37" i="8"/>
  <c r="I36" i="8"/>
  <c r="F36" i="8"/>
  <c r="I35" i="8"/>
  <c r="F35" i="8"/>
  <c r="I34" i="8"/>
  <c r="F34" i="8"/>
  <c r="I33" i="8"/>
  <c r="F33" i="8"/>
  <c r="I32" i="8"/>
  <c r="F32" i="8"/>
  <c r="I31" i="8"/>
  <c r="F31" i="8"/>
  <c r="I30" i="8"/>
  <c r="F30" i="8"/>
  <c r="I29" i="8"/>
  <c r="F29" i="8"/>
  <c r="I28" i="8"/>
  <c r="F28" i="8"/>
  <c r="I27" i="8"/>
  <c r="F27" i="8"/>
  <c r="I26" i="8"/>
  <c r="F26" i="8"/>
  <c r="I25" i="8"/>
  <c r="F25" i="8"/>
  <c r="I24" i="8"/>
  <c r="F24" i="8"/>
  <c r="I23" i="8"/>
  <c r="F23" i="8"/>
  <c r="I22" i="8"/>
  <c r="F22" i="8"/>
  <c r="I21" i="8"/>
  <c r="F21" i="8"/>
  <c r="I20" i="8"/>
  <c r="F20" i="8"/>
  <c r="I19" i="8"/>
  <c r="F19" i="8"/>
  <c r="I18" i="8"/>
  <c r="F18" i="8"/>
  <c r="I17" i="8"/>
  <c r="F17" i="8"/>
  <c r="I16" i="8"/>
  <c r="F16" i="8"/>
  <c r="I15" i="8"/>
  <c r="F15" i="8"/>
  <c r="I14" i="8"/>
  <c r="F14" i="8"/>
  <c r="I13" i="8"/>
  <c r="F13" i="8"/>
  <c r="I12" i="8"/>
  <c r="F12" i="8"/>
  <c r="I11" i="8"/>
  <c r="F11" i="8"/>
  <c r="I10" i="8"/>
  <c r="F10" i="8"/>
  <c r="I9" i="8"/>
  <c r="F9" i="8"/>
  <c r="I8" i="8"/>
  <c r="F8" i="8"/>
  <c r="I7" i="8"/>
  <c r="F7" i="8"/>
  <c r="I6" i="8"/>
  <c r="F6" i="8"/>
  <c r="I5" i="8"/>
  <c r="F5" i="8"/>
  <c r="I4" i="8"/>
  <c r="I114" i="8" s="1"/>
  <c r="F4" i="8"/>
  <c r="F114" i="8" s="1"/>
  <c r="D141" i="3"/>
  <c r="C141" i="3"/>
  <c r="D136" i="3"/>
  <c r="C136" i="3"/>
  <c r="D131" i="3"/>
  <c r="C131" i="3"/>
  <c r="D125" i="3"/>
  <c r="C125" i="3"/>
  <c r="D120" i="3"/>
  <c r="C120" i="3"/>
  <c r="D114" i="3"/>
  <c r="C114" i="3"/>
  <c r="D101" i="3"/>
  <c r="C101" i="3"/>
  <c r="J93" i="3"/>
  <c r="G93" i="3"/>
  <c r="I92" i="3"/>
  <c r="F92" i="3"/>
  <c r="I91" i="3"/>
  <c r="F91" i="3"/>
  <c r="I90" i="3"/>
  <c r="F90" i="3"/>
  <c r="I89" i="3"/>
  <c r="F89" i="3"/>
  <c r="I88" i="3"/>
  <c r="F88" i="3"/>
  <c r="I87" i="3"/>
  <c r="F87" i="3"/>
  <c r="I85" i="3"/>
  <c r="F85" i="3"/>
  <c r="I84" i="3"/>
  <c r="K84" i="3" s="1"/>
  <c r="F84" i="3"/>
  <c r="I83" i="3"/>
  <c r="K83" i="3" s="1"/>
  <c r="F83" i="3"/>
  <c r="I81" i="3"/>
  <c r="F81" i="3"/>
  <c r="I80" i="3"/>
  <c r="F80" i="3"/>
  <c r="I79" i="3"/>
  <c r="F79" i="3"/>
  <c r="I78" i="3"/>
  <c r="F78" i="3"/>
  <c r="I77" i="3"/>
  <c r="F77" i="3"/>
  <c r="I76" i="3"/>
  <c r="F76" i="3"/>
  <c r="I75" i="3"/>
  <c r="F75" i="3"/>
  <c r="I74" i="3"/>
  <c r="F74" i="3"/>
  <c r="I73" i="3"/>
  <c r="F73" i="3"/>
  <c r="I72" i="3"/>
  <c r="F72" i="3"/>
  <c r="I71" i="3"/>
  <c r="F71" i="3"/>
  <c r="I70" i="3"/>
  <c r="F70" i="3"/>
  <c r="I69" i="3"/>
  <c r="F69" i="3"/>
  <c r="I68" i="3"/>
  <c r="F68" i="3"/>
  <c r="I67" i="3"/>
  <c r="F67" i="3"/>
  <c r="I66" i="3"/>
  <c r="F66" i="3"/>
  <c r="I65" i="3"/>
  <c r="F65" i="3"/>
  <c r="I64" i="3"/>
  <c r="F64" i="3"/>
  <c r="I63" i="3"/>
  <c r="F63" i="3"/>
  <c r="I62" i="3"/>
  <c r="F62" i="3"/>
  <c r="I61" i="3"/>
  <c r="F61" i="3"/>
  <c r="I60" i="3"/>
  <c r="F60" i="3"/>
  <c r="I59" i="3"/>
  <c r="F59" i="3"/>
  <c r="I58" i="3"/>
  <c r="F58" i="3"/>
  <c r="I57" i="3"/>
  <c r="F57" i="3"/>
  <c r="I56" i="3"/>
  <c r="F56" i="3"/>
  <c r="I55" i="3"/>
  <c r="F55" i="3"/>
  <c r="I54" i="3"/>
  <c r="F54" i="3"/>
  <c r="I53" i="3"/>
  <c r="F53" i="3"/>
  <c r="I52" i="3"/>
  <c r="F52" i="3"/>
  <c r="I51" i="3"/>
  <c r="F51" i="3"/>
  <c r="I50" i="3"/>
  <c r="F50" i="3"/>
  <c r="I49" i="3"/>
  <c r="F49" i="3"/>
  <c r="I48" i="3"/>
  <c r="F48" i="3"/>
  <c r="I47" i="3"/>
  <c r="F47" i="3"/>
  <c r="I46" i="3"/>
  <c r="F46" i="3"/>
  <c r="I45" i="3"/>
  <c r="F45" i="3"/>
  <c r="I44" i="3"/>
  <c r="F44" i="3"/>
  <c r="I43" i="3"/>
  <c r="F43" i="3"/>
  <c r="I42" i="3"/>
  <c r="F42" i="3"/>
  <c r="I41" i="3"/>
  <c r="F41" i="3"/>
  <c r="I40" i="3"/>
  <c r="F40" i="3"/>
  <c r="I39" i="3"/>
  <c r="F39" i="3"/>
  <c r="I38" i="3"/>
  <c r="F38" i="3"/>
  <c r="I37" i="3"/>
  <c r="F37" i="3"/>
  <c r="I36" i="3"/>
  <c r="F36" i="3"/>
  <c r="I35" i="3"/>
  <c r="F35" i="3"/>
  <c r="I34" i="3"/>
  <c r="F34" i="3"/>
  <c r="I33" i="3"/>
  <c r="F33" i="3"/>
  <c r="I32" i="3"/>
  <c r="F32" i="3"/>
  <c r="I31" i="3"/>
  <c r="F31" i="3"/>
  <c r="I30" i="3"/>
  <c r="F30" i="3"/>
  <c r="I29" i="3"/>
  <c r="F29" i="3"/>
  <c r="I28" i="3"/>
  <c r="F28" i="3"/>
  <c r="I27" i="3"/>
  <c r="F27" i="3"/>
  <c r="I26" i="3"/>
  <c r="F26" i="3"/>
  <c r="I25" i="3"/>
  <c r="F25" i="3"/>
  <c r="I24" i="3"/>
  <c r="F24" i="3"/>
  <c r="I23" i="3"/>
  <c r="F23" i="3"/>
  <c r="I22" i="3"/>
  <c r="F22" i="3"/>
  <c r="I21" i="3"/>
  <c r="F21" i="3"/>
  <c r="I20" i="3"/>
  <c r="F20" i="3"/>
  <c r="I19" i="3"/>
  <c r="F19" i="3"/>
  <c r="I18" i="3"/>
  <c r="F18" i="3"/>
  <c r="I17" i="3"/>
  <c r="F17" i="3"/>
  <c r="I16" i="3"/>
  <c r="F16" i="3"/>
  <c r="I15" i="3"/>
  <c r="F15" i="3"/>
  <c r="I14" i="3"/>
  <c r="F14" i="3"/>
  <c r="I13" i="3"/>
  <c r="F13" i="3"/>
  <c r="I12" i="3"/>
  <c r="F12" i="3"/>
  <c r="I11" i="3"/>
  <c r="F11" i="3"/>
  <c r="I10" i="3"/>
  <c r="F10" i="3"/>
  <c r="I9" i="3"/>
  <c r="F9" i="3"/>
  <c r="I8" i="3"/>
  <c r="F8" i="3"/>
  <c r="I7" i="3"/>
  <c r="F7" i="3"/>
  <c r="I6" i="3"/>
  <c r="F6" i="3"/>
  <c r="I5" i="3"/>
  <c r="F5" i="3"/>
  <c r="I4" i="3"/>
  <c r="I93" i="3" s="1"/>
  <c r="F4" i="3"/>
  <c r="F93" i="3" s="1"/>
  <c r="D159" i="2"/>
  <c r="C159" i="2"/>
  <c r="D154" i="2"/>
  <c r="C154" i="2"/>
  <c r="D149" i="2"/>
  <c r="C149" i="2"/>
  <c r="D144" i="2"/>
  <c r="C144" i="2"/>
  <c r="D139" i="2"/>
  <c r="C139" i="2"/>
  <c r="D133" i="2"/>
  <c r="C133" i="2"/>
  <c r="D128" i="2"/>
  <c r="C128" i="2"/>
  <c r="C121" i="2"/>
  <c r="D108" i="2"/>
  <c r="C108" i="2"/>
  <c r="J101" i="2"/>
  <c r="G101" i="2"/>
  <c r="I100" i="2"/>
  <c r="F100" i="2"/>
  <c r="I99" i="2"/>
  <c r="F99" i="2"/>
  <c r="I98" i="2"/>
  <c r="K98" i="2" s="1"/>
  <c r="I97" i="2"/>
  <c r="K97" i="2" s="1"/>
  <c r="I96" i="2"/>
  <c r="K96" i="2" s="1"/>
  <c r="I91" i="2"/>
  <c r="F91" i="2"/>
  <c r="I90" i="2"/>
  <c r="F90" i="2"/>
  <c r="I89" i="2"/>
  <c r="F89" i="2"/>
  <c r="I88" i="2"/>
  <c r="F88" i="2"/>
  <c r="I87" i="2"/>
  <c r="F87" i="2"/>
  <c r="I86" i="2"/>
  <c r="F86" i="2"/>
  <c r="I85" i="2"/>
  <c r="F85" i="2"/>
  <c r="I84" i="2"/>
  <c r="F84" i="2"/>
  <c r="I83" i="2"/>
  <c r="F83" i="2"/>
  <c r="I82" i="2"/>
  <c r="F82" i="2"/>
  <c r="I81" i="2"/>
  <c r="F81" i="2"/>
  <c r="I80" i="2"/>
  <c r="F80" i="2"/>
  <c r="I79" i="2"/>
  <c r="K79" i="2" s="1"/>
  <c r="F79" i="2"/>
  <c r="I78" i="2"/>
  <c r="K78" i="2" s="1"/>
  <c r="F78" i="2"/>
  <c r="I77" i="2"/>
  <c r="K77" i="2" s="1"/>
  <c r="F77" i="2"/>
  <c r="I76" i="2"/>
  <c r="K76" i="2" s="1"/>
  <c r="F76" i="2"/>
  <c r="I75" i="2"/>
  <c r="K75" i="2" s="1"/>
  <c r="F75" i="2"/>
  <c r="I74" i="2"/>
  <c r="K74" i="2" s="1"/>
  <c r="F74" i="2"/>
  <c r="I73" i="2"/>
  <c r="K73" i="2" s="1"/>
  <c r="F73" i="2"/>
  <c r="I72" i="2"/>
  <c r="K72" i="2" s="1"/>
  <c r="F72" i="2"/>
  <c r="I71" i="2"/>
  <c r="K71" i="2" s="1"/>
  <c r="F71" i="2"/>
  <c r="I70" i="2"/>
  <c r="K70" i="2" s="1"/>
  <c r="F70" i="2"/>
  <c r="I69" i="2"/>
  <c r="K69" i="2" s="1"/>
  <c r="F69" i="2"/>
  <c r="I68" i="2"/>
  <c r="K68" i="2" s="1"/>
  <c r="F68" i="2"/>
  <c r="I67" i="2"/>
  <c r="K67" i="2" s="1"/>
  <c r="F67" i="2"/>
  <c r="I66" i="2"/>
  <c r="K66" i="2" s="1"/>
  <c r="F66" i="2"/>
  <c r="I65" i="2"/>
  <c r="K65" i="2" s="1"/>
  <c r="F65" i="2"/>
  <c r="I64" i="2"/>
  <c r="K64" i="2" s="1"/>
  <c r="F64" i="2"/>
  <c r="I63" i="2"/>
  <c r="K63" i="2" s="1"/>
  <c r="F63" i="2"/>
  <c r="I62" i="2"/>
  <c r="K62" i="2" s="1"/>
  <c r="F62" i="2"/>
  <c r="I61" i="2"/>
  <c r="K61" i="2" s="1"/>
  <c r="F61" i="2"/>
  <c r="I60" i="2"/>
  <c r="K60" i="2" s="1"/>
  <c r="F60" i="2"/>
  <c r="I59" i="2"/>
  <c r="K59" i="2" s="1"/>
  <c r="F59" i="2"/>
  <c r="I58" i="2"/>
  <c r="K58" i="2" s="1"/>
  <c r="F58" i="2"/>
  <c r="I57" i="2"/>
  <c r="K57" i="2" s="1"/>
  <c r="F57" i="2"/>
  <c r="I56" i="2"/>
  <c r="K56" i="2" s="1"/>
  <c r="F56" i="2"/>
  <c r="I55" i="2"/>
  <c r="K55" i="2" s="1"/>
  <c r="F55" i="2"/>
  <c r="I54" i="2"/>
  <c r="K54" i="2" s="1"/>
  <c r="F54" i="2"/>
  <c r="I53" i="2"/>
  <c r="K53" i="2" s="1"/>
  <c r="F53" i="2"/>
  <c r="I52" i="2"/>
  <c r="K52" i="2" s="1"/>
  <c r="F52" i="2"/>
  <c r="I51" i="2"/>
  <c r="K51" i="2" s="1"/>
  <c r="F51" i="2"/>
  <c r="I50" i="2"/>
  <c r="K50" i="2" s="1"/>
  <c r="F50" i="2"/>
  <c r="I49" i="2"/>
  <c r="K49" i="2" s="1"/>
  <c r="F49" i="2"/>
  <c r="I48" i="2"/>
  <c r="K48" i="2" s="1"/>
  <c r="F48" i="2"/>
  <c r="I47" i="2"/>
  <c r="K47" i="2" s="1"/>
  <c r="F47" i="2"/>
  <c r="I46" i="2"/>
  <c r="K46" i="2" s="1"/>
  <c r="F46" i="2"/>
  <c r="I45" i="2"/>
  <c r="K45" i="2" s="1"/>
  <c r="F45" i="2"/>
  <c r="I44" i="2"/>
  <c r="K44" i="2" s="1"/>
  <c r="F44" i="2"/>
  <c r="I43" i="2"/>
  <c r="K43" i="2" s="1"/>
  <c r="F43" i="2"/>
  <c r="I42" i="2"/>
  <c r="K42" i="2" s="1"/>
  <c r="F42" i="2"/>
  <c r="I41" i="2"/>
  <c r="K41" i="2" s="1"/>
  <c r="F41" i="2"/>
  <c r="I40" i="2"/>
  <c r="K40" i="2" s="1"/>
  <c r="F40" i="2"/>
  <c r="I39" i="2"/>
  <c r="K39" i="2" s="1"/>
  <c r="F39" i="2"/>
  <c r="I38" i="2"/>
  <c r="K38" i="2" s="1"/>
  <c r="F38" i="2"/>
  <c r="I37" i="2"/>
  <c r="K37" i="2" s="1"/>
  <c r="F37" i="2"/>
  <c r="I36" i="2"/>
  <c r="K36" i="2" s="1"/>
  <c r="F36" i="2"/>
  <c r="I35" i="2"/>
  <c r="K35" i="2" s="1"/>
  <c r="F35" i="2"/>
  <c r="I34" i="2"/>
  <c r="K34" i="2" s="1"/>
  <c r="F34" i="2"/>
  <c r="I33" i="2"/>
  <c r="K33" i="2" s="1"/>
  <c r="F33" i="2"/>
  <c r="I32" i="2"/>
  <c r="K32" i="2" s="1"/>
  <c r="F32" i="2"/>
  <c r="I31" i="2"/>
  <c r="K31" i="2" s="1"/>
  <c r="F31" i="2"/>
  <c r="I30" i="2"/>
  <c r="K30" i="2" s="1"/>
  <c r="F30" i="2"/>
  <c r="I29" i="2"/>
  <c r="K29" i="2" s="1"/>
  <c r="F29" i="2"/>
  <c r="I28" i="2"/>
  <c r="K28" i="2" s="1"/>
  <c r="F28" i="2"/>
  <c r="I27" i="2"/>
  <c r="K27" i="2" s="1"/>
  <c r="F27" i="2"/>
  <c r="I26" i="2"/>
  <c r="K26" i="2" s="1"/>
  <c r="F26" i="2"/>
  <c r="I25" i="2"/>
  <c r="K25" i="2" s="1"/>
  <c r="F25" i="2"/>
  <c r="I24" i="2"/>
  <c r="K24" i="2" s="1"/>
  <c r="F24" i="2"/>
  <c r="I23" i="2"/>
  <c r="K23" i="2" s="1"/>
  <c r="F23" i="2"/>
  <c r="I22" i="2"/>
  <c r="K22" i="2" s="1"/>
  <c r="F22" i="2"/>
  <c r="I21" i="2"/>
  <c r="K21" i="2" s="1"/>
  <c r="F21" i="2"/>
  <c r="I20" i="2"/>
  <c r="K20" i="2" s="1"/>
  <c r="F20" i="2"/>
  <c r="I19" i="2"/>
  <c r="K19" i="2" s="1"/>
  <c r="F19" i="2"/>
  <c r="I18" i="2"/>
  <c r="K18" i="2" s="1"/>
  <c r="F18" i="2"/>
  <c r="I17" i="2"/>
  <c r="K17" i="2" s="1"/>
  <c r="F17" i="2"/>
  <c r="I16" i="2"/>
  <c r="K16" i="2" s="1"/>
  <c r="F16" i="2"/>
  <c r="I15" i="2"/>
  <c r="K15" i="2" s="1"/>
  <c r="F15" i="2"/>
  <c r="I14" i="2"/>
  <c r="K14" i="2" s="1"/>
  <c r="F14" i="2"/>
  <c r="I13" i="2"/>
  <c r="K13" i="2" s="1"/>
  <c r="F13" i="2"/>
  <c r="I12" i="2"/>
  <c r="K12" i="2" s="1"/>
  <c r="F12" i="2"/>
  <c r="I11" i="2"/>
  <c r="K11" i="2" s="1"/>
  <c r="F11" i="2"/>
  <c r="I10" i="2"/>
  <c r="K10" i="2" s="1"/>
  <c r="F10" i="2"/>
  <c r="I9" i="2"/>
  <c r="K9" i="2" s="1"/>
  <c r="F9" i="2"/>
  <c r="I8" i="2"/>
  <c r="K8" i="2" s="1"/>
  <c r="F8" i="2"/>
  <c r="I7" i="2"/>
  <c r="K7" i="2" s="1"/>
  <c r="F7" i="2"/>
  <c r="I6" i="2"/>
  <c r="K6" i="2" s="1"/>
  <c r="F6" i="2"/>
  <c r="I5" i="2"/>
  <c r="K5" i="2" s="1"/>
  <c r="F5" i="2"/>
  <c r="I4" i="2"/>
  <c r="I101" i="2" s="1"/>
  <c r="F4" i="2"/>
  <c r="F101" i="2" s="1"/>
  <c r="F79" i="9" l="1"/>
  <c r="K34" i="9"/>
  <c r="K33" i="9"/>
  <c r="K32" i="9"/>
  <c r="K31" i="9"/>
  <c r="K30" i="9"/>
  <c r="K29" i="9"/>
  <c r="K28" i="9"/>
  <c r="K27" i="9"/>
  <c r="K26" i="9"/>
  <c r="K25" i="9"/>
  <c r="K24" i="9"/>
  <c r="K23" i="9"/>
  <c r="K22" i="9"/>
  <c r="K21" i="9"/>
  <c r="K20" i="9"/>
  <c r="K19" i="9"/>
  <c r="K18" i="9"/>
  <c r="K17" i="9"/>
  <c r="K16" i="9"/>
  <c r="K15" i="9"/>
  <c r="K14" i="9"/>
  <c r="K13" i="9"/>
  <c r="K12" i="9"/>
  <c r="K11" i="9"/>
  <c r="K10" i="9"/>
  <c r="K9" i="9"/>
  <c r="K8" i="9"/>
  <c r="K7" i="9"/>
  <c r="K6" i="9"/>
  <c r="K5" i="9"/>
  <c r="K36" i="9"/>
  <c r="K37" i="9"/>
  <c r="K38" i="9"/>
  <c r="K39" i="9"/>
  <c r="K40" i="9"/>
  <c r="K41" i="9"/>
  <c r="K42" i="9"/>
  <c r="K43" i="9"/>
  <c r="K44" i="9"/>
  <c r="K45" i="9"/>
  <c r="K46" i="9"/>
  <c r="K47" i="9"/>
  <c r="K48" i="9"/>
  <c r="K49" i="9"/>
  <c r="K50" i="9"/>
  <c r="K51" i="9"/>
  <c r="K52" i="9"/>
  <c r="K53" i="9"/>
  <c r="K54" i="9"/>
  <c r="K55" i="9"/>
  <c r="K56" i="9"/>
  <c r="K57" i="9"/>
  <c r="K58" i="9"/>
  <c r="K59" i="9"/>
  <c r="K60" i="9"/>
  <c r="K61" i="9"/>
  <c r="K62" i="9"/>
  <c r="K63" i="9"/>
  <c r="K64" i="9"/>
  <c r="K65" i="9"/>
  <c r="K66" i="9"/>
  <c r="K67" i="9"/>
  <c r="K68" i="9"/>
  <c r="K69" i="9"/>
  <c r="K70" i="9"/>
  <c r="K71" i="9"/>
  <c r="K72" i="9"/>
  <c r="K73" i="9"/>
  <c r="K74" i="9"/>
  <c r="K75" i="9"/>
  <c r="K76" i="9"/>
  <c r="K77" i="9"/>
  <c r="K78" i="9"/>
  <c r="K5" i="8"/>
  <c r="K6" i="8"/>
  <c r="K7" i="8"/>
  <c r="K8" i="8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5" i="8"/>
  <c r="K36" i="8"/>
  <c r="K37" i="8"/>
  <c r="K38" i="8"/>
  <c r="K39" i="8"/>
  <c r="K40" i="8"/>
  <c r="K41" i="8"/>
  <c r="K42" i="8"/>
  <c r="K43" i="8"/>
  <c r="K44" i="8"/>
  <c r="K45" i="8"/>
  <c r="K46" i="8"/>
  <c r="K47" i="8"/>
  <c r="K48" i="8"/>
  <c r="K49" i="8"/>
  <c r="K50" i="8"/>
  <c r="K51" i="8"/>
  <c r="K52" i="8"/>
  <c r="K53" i="8"/>
  <c r="K54" i="8"/>
  <c r="K55" i="8"/>
  <c r="K56" i="8"/>
  <c r="K57" i="8"/>
  <c r="K58" i="8"/>
  <c r="K59" i="8"/>
  <c r="K60" i="8"/>
  <c r="K61" i="8"/>
  <c r="K62" i="8"/>
  <c r="K63" i="8"/>
  <c r="K64" i="8"/>
  <c r="K65" i="8"/>
  <c r="K66" i="8"/>
  <c r="K67" i="8"/>
  <c r="K68" i="8"/>
  <c r="K69" i="8"/>
  <c r="K70" i="8"/>
  <c r="K71" i="8"/>
  <c r="K72" i="8"/>
  <c r="K73" i="8"/>
  <c r="K74" i="8"/>
  <c r="K75" i="8"/>
  <c r="K76" i="8"/>
  <c r="K77" i="8"/>
  <c r="K78" i="8"/>
  <c r="K79" i="8"/>
  <c r="K80" i="8"/>
  <c r="K81" i="8"/>
  <c r="K82" i="8"/>
  <c r="K83" i="8"/>
  <c r="K84" i="8"/>
  <c r="K85" i="8"/>
  <c r="K86" i="8"/>
  <c r="K87" i="8"/>
  <c r="K88" i="8"/>
  <c r="K89" i="8"/>
  <c r="K90" i="8"/>
  <c r="K91" i="8"/>
  <c r="K92" i="8"/>
  <c r="K93" i="8"/>
  <c r="K94" i="8"/>
  <c r="K95" i="8"/>
  <c r="K96" i="8"/>
  <c r="K97" i="8"/>
  <c r="K98" i="8"/>
  <c r="K99" i="8"/>
  <c r="K100" i="8"/>
  <c r="K101" i="8"/>
  <c r="K102" i="8"/>
  <c r="K103" i="8"/>
  <c r="K104" i="8"/>
  <c r="K105" i="8"/>
  <c r="K106" i="8"/>
  <c r="K107" i="8"/>
  <c r="K108" i="8"/>
  <c r="K109" i="8"/>
  <c r="K110" i="8"/>
  <c r="K111" i="8"/>
  <c r="K112" i="8"/>
  <c r="K113" i="8"/>
  <c r="K99" i="2"/>
  <c r="K80" i="2"/>
  <c r="K81" i="2"/>
  <c r="K82" i="2"/>
  <c r="K100" i="2"/>
  <c r="K86" i="2"/>
  <c r="K87" i="2"/>
  <c r="K83" i="2"/>
  <c r="K84" i="2"/>
  <c r="K85" i="2"/>
  <c r="K88" i="2"/>
  <c r="K89" i="2"/>
  <c r="K90" i="2"/>
  <c r="K91" i="2"/>
  <c r="K87" i="3"/>
  <c r="K88" i="3"/>
  <c r="K89" i="3"/>
  <c r="K90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5" i="3"/>
  <c r="K91" i="3"/>
  <c r="K92" i="3"/>
  <c r="I117" i="16"/>
  <c r="K35" i="16"/>
  <c r="K4" i="16"/>
  <c r="K35" i="15"/>
  <c r="K4" i="15"/>
  <c r="I117" i="14"/>
  <c r="K4" i="14"/>
  <c r="I117" i="13"/>
  <c r="K35" i="13"/>
  <c r="K4" i="13"/>
  <c r="L4" i="12"/>
  <c r="L5" i="12" s="1"/>
  <c r="L6" i="12" s="1"/>
  <c r="L7" i="12" s="1"/>
  <c r="L8" i="12" s="1"/>
  <c r="L9" i="12" s="1"/>
  <c r="L10" i="12" s="1"/>
  <c r="L11" i="12" s="1"/>
  <c r="L12" i="12" s="1"/>
  <c r="L13" i="12" s="1"/>
  <c r="L14" i="12" s="1"/>
  <c r="L15" i="12" s="1"/>
  <c r="L16" i="12" s="1"/>
  <c r="L17" i="12" s="1"/>
  <c r="L18" i="12" s="1"/>
  <c r="L19" i="12" s="1"/>
  <c r="L20" i="12" s="1"/>
  <c r="L21" i="12" s="1"/>
  <c r="L22" i="12" s="1"/>
  <c r="L23" i="12" s="1"/>
  <c r="L24" i="12" s="1"/>
  <c r="L25" i="12" s="1"/>
  <c r="L26" i="12" s="1"/>
  <c r="L27" i="12" s="1"/>
  <c r="L28" i="12" s="1"/>
  <c r="L29" i="12" s="1"/>
  <c r="L30" i="12" s="1"/>
  <c r="L31" i="12" s="1"/>
  <c r="L32" i="12" s="1"/>
  <c r="K33" i="12"/>
  <c r="K117" i="12" s="1"/>
  <c r="I117" i="12"/>
  <c r="K35" i="11"/>
  <c r="K4" i="11"/>
  <c r="K4" i="10"/>
  <c r="I79" i="9"/>
  <c r="K35" i="9"/>
  <c r="K4" i="9"/>
  <c r="K4" i="8"/>
  <c r="K4" i="3"/>
  <c r="K4" i="2"/>
  <c r="D181" i="1"/>
  <c r="C181" i="1"/>
  <c r="C156" i="1"/>
  <c r="D156" i="1"/>
  <c r="C125" i="1"/>
  <c r="D125" i="1"/>
  <c r="K117" i="16" l="1"/>
  <c r="L4" i="16"/>
  <c r="L5" i="16" s="1"/>
  <c r="L6" i="16" s="1"/>
  <c r="L7" i="16" s="1"/>
  <c r="L8" i="16" s="1"/>
  <c r="L9" i="16" s="1"/>
  <c r="L10" i="16" s="1"/>
  <c r="L11" i="16" s="1"/>
  <c r="L12" i="16" s="1"/>
  <c r="L13" i="16" s="1"/>
  <c r="L14" i="16" s="1"/>
  <c r="L15" i="16" s="1"/>
  <c r="L16" i="16" s="1"/>
  <c r="L17" i="16" s="1"/>
  <c r="L18" i="16" s="1"/>
  <c r="L19" i="16" s="1"/>
  <c r="L20" i="16" s="1"/>
  <c r="L21" i="16" s="1"/>
  <c r="L22" i="16" s="1"/>
  <c r="L23" i="16" s="1"/>
  <c r="L24" i="16" s="1"/>
  <c r="L25" i="16" s="1"/>
  <c r="L26" i="16" s="1"/>
  <c r="L27" i="16" s="1"/>
  <c r="L28" i="16" s="1"/>
  <c r="L29" i="16" s="1"/>
  <c r="L30" i="16" s="1"/>
  <c r="L31" i="16" s="1"/>
  <c r="L32" i="16" s="1"/>
  <c r="L33" i="16" s="1"/>
  <c r="L34" i="16" s="1"/>
  <c r="L35" i="16" s="1"/>
  <c r="L36" i="16" s="1"/>
  <c r="L37" i="16" s="1"/>
  <c r="L38" i="16" s="1"/>
  <c r="L39" i="16" s="1"/>
  <c r="L40" i="16" s="1"/>
  <c r="L41" i="16" s="1"/>
  <c r="L42" i="16" s="1"/>
  <c r="L43" i="16" s="1"/>
  <c r="L44" i="16" s="1"/>
  <c r="L45" i="16" s="1"/>
  <c r="L46" i="16" s="1"/>
  <c r="L47" i="16" s="1"/>
  <c r="L48" i="16" s="1"/>
  <c r="L49" i="16" s="1"/>
  <c r="L50" i="16" s="1"/>
  <c r="L51" i="16" s="1"/>
  <c r="L52" i="16" s="1"/>
  <c r="L53" i="16" s="1"/>
  <c r="L54" i="16" s="1"/>
  <c r="L55" i="16" s="1"/>
  <c r="L56" i="16" s="1"/>
  <c r="L57" i="16" s="1"/>
  <c r="L58" i="16" s="1"/>
  <c r="L59" i="16" s="1"/>
  <c r="L60" i="16" s="1"/>
  <c r="L61" i="16" s="1"/>
  <c r="L62" i="16" s="1"/>
  <c r="L63" i="16" s="1"/>
  <c r="L64" i="16" s="1"/>
  <c r="L65" i="16" s="1"/>
  <c r="L66" i="16" s="1"/>
  <c r="L67" i="16" s="1"/>
  <c r="L68" i="16" s="1"/>
  <c r="L69" i="16" s="1"/>
  <c r="L70" i="16" s="1"/>
  <c r="L71" i="16" s="1"/>
  <c r="L72" i="16" s="1"/>
  <c r="L73" i="16" s="1"/>
  <c r="L74" i="16" s="1"/>
  <c r="L75" i="16" s="1"/>
  <c r="L76" i="16" s="1"/>
  <c r="L77" i="16" s="1"/>
  <c r="L78" i="16" s="1"/>
  <c r="L79" i="16" s="1"/>
  <c r="L80" i="16" s="1"/>
  <c r="L81" i="16" s="1"/>
  <c r="L82" i="16" s="1"/>
  <c r="L83" i="16" s="1"/>
  <c r="L84" i="16" s="1"/>
  <c r="L85" i="16" s="1"/>
  <c r="L86" i="16" s="1"/>
  <c r="L87" i="16" s="1"/>
  <c r="L88" i="16" s="1"/>
  <c r="L89" i="16" s="1"/>
  <c r="L90" i="16" s="1"/>
  <c r="L91" i="16" s="1"/>
  <c r="L92" i="16" s="1"/>
  <c r="L93" i="16" s="1"/>
  <c r="L94" i="16" s="1"/>
  <c r="L95" i="16" s="1"/>
  <c r="L96" i="16" s="1"/>
  <c r="L97" i="16" s="1"/>
  <c r="L98" i="16" s="1"/>
  <c r="L99" i="16" s="1"/>
  <c r="L100" i="16" s="1"/>
  <c r="L101" i="16" s="1"/>
  <c r="L102" i="16" s="1"/>
  <c r="L103" i="16" s="1"/>
  <c r="L104" i="16" s="1"/>
  <c r="L105" i="16" s="1"/>
  <c r="L106" i="16" s="1"/>
  <c r="L107" i="16" s="1"/>
  <c r="L108" i="16" s="1"/>
  <c r="L109" i="16" s="1"/>
  <c r="L110" i="16" s="1"/>
  <c r="L111" i="16" s="1"/>
  <c r="L112" i="16" s="1"/>
  <c r="L113" i="16" s="1"/>
  <c r="L114" i="16" s="1"/>
  <c r="L115" i="16" s="1"/>
  <c r="L116" i="16" s="1"/>
  <c r="K117" i="15"/>
  <c r="L4" i="15"/>
  <c r="L5" i="15" s="1"/>
  <c r="L6" i="15" s="1"/>
  <c r="L7" i="15" s="1"/>
  <c r="L8" i="15" s="1"/>
  <c r="L9" i="15" s="1"/>
  <c r="L10" i="15" s="1"/>
  <c r="L11" i="15" s="1"/>
  <c r="L12" i="15" s="1"/>
  <c r="L13" i="15" s="1"/>
  <c r="L14" i="15" s="1"/>
  <c r="L15" i="15" s="1"/>
  <c r="L16" i="15" s="1"/>
  <c r="L17" i="15" s="1"/>
  <c r="L18" i="15" s="1"/>
  <c r="L19" i="15" s="1"/>
  <c r="L20" i="15" s="1"/>
  <c r="L21" i="15" s="1"/>
  <c r="L22" i="15" s="1"/>
  <c r="L23" i="15" s="1"/>
  <c r="L24" i="15" s="1"/>
  <c r="L25" i="15" s="1"/>
  <c r="L26" i="15" s="1"/>
  <c r="L27" i="15" s="1"/>
  <c r="L28" i="15" s="1"/>
  <c r="L29" i="15" s="1"/>
  <c r="L30" i="15" s="1"/>
  <c r="L31" i="15" s="1"/>
  <c r="L32" i="15" s="1"/>
  <c r="L33" i="15" s="1"/>
  <c r="L34" i="15" s="1"/>
  <c r="L35" i="15" s="1"/>
  <c r="L36" i="15" s="1"/>
  <c r="L37" i="15" s="1"/>
  <c r="L38" i="15" s="1"/>
  <c r="L39" i="15" s="1"/>
  <c r="L40" i="15" s="1"/>
  <c r="L41" i="15" s="1"/>
  <c r="L42" i="15" s="1"/>
  <c r="L43" i="15" s="1"/>
  <c r="L44" i="15" s="1"/>
  <c r="L45" i="15" s="1"/>
  <c r="L46" i="15" s="1"/>
  <c r="L47" i="15" s="1"/>
  <c r="L48" i="15" s="1"/>
  <c r="L49" i="15" s="1"/>
  <c r="L50" i="15" s="1"/>
  <c r="L51" i="15" s="1"/>
  <c r="L52" i="15" s="1"/>
  <c r="L53" i="15" s="1"/>
  <c r="L54" i="15" s="1"/>
  <c r="L55" i="15" s="1"/>
  <c r="L56" i="15" s="1"/>
  <c r="L57" i="15" s="1"/>
  <c r="L58" i="15" s="1"/>
  <c r="L59" i="15" s="1"/>
  <c r="L60" i="15" s="1"/>
  <c r="L61" i="15" s="1"/>
  <c r="L62" i="15" s="1"/>
  <c r="L63" i="15" s="1"/>
  <c r="L64" i="15" s="1"/>
  <c r="L65" i="15" s="1"/>
  <c r="L66" i="15" s="1"/>
  <c r="L67" i="15" s="1"/>
  <c r="L68" i="15" s="1"/>
  <c r="L69" i="15" s="1"/>
  <c r="L70" i="15" s="1"/>
  <c r="L71" i="15" s="1"/>
  <c r="L72" i="15" s="1"/>
  <c r="L73" i="15" s="1"/>
  <c r="L74" i="15" s="1"/>
  <c r="L75" i="15" s="1"/>
  <c r="L76" i="15" s="1"/>
  <c r="L77" i="15" s="1"/>
  <c r="L78" i="15" s="1"/>
  <c r="L79" i="15" s="1"/>
  <c r="L80" i="15" s="1"/>
  <c r="L81" i="15" s="1"/>
  <c r="L82" i="15" s="1"/>
  <c r="L83" i="15" s="1"/>
  <c r="L84" i="15" s="1"/>
  <c r="L85" i="15" s="1"/>
  <c r="L86" i="15" s="1"/>
  <c r="L87" i="15" s="1"/>
  <c r="L88" i="15" s="1"/>
  <c r="L89" i="15" s="1"/>
  <c r="L90" i="15" s="1"/>
  <c r="L91" i="15" s="1"/>
  <c r="L92" i="15" s="1"/>
  <c r="L93" i="15" s="1"/>
  <c r="L94" i="15" s="1"/>
  <c r="L95" i="15" s="1"/>
  <c r="L96" i="15" s="1"/>
  <c r="L97" i="15" s="1"/>
  <c r="L98" i="15" s="1"/>
  <c r="L99" i="15" s="1"/>
  <c r="L100" i="15" s="1"/>
  <c r="L101" i="15" s="1"/>
  <c r="L102" i="15" s="1"/>
  <c r="L103" i="15" s="1"/>
  <c r="L104" i="15" s="1"/>
  <c r="L105" i="15" s="1"/>
  <c r="L106" i="15" s="1"/>
  <c r="L107" i="15" s="1"/>
  <c r="L108" i="15" s="1"/>
  <c r="L109" i="15" s="1"/>
  <c r="L110" i="15" s="1"/>
  <c r="L111" i="15" s="1"/>
  <c r="L112" i="15" s="1"/>
  <c r="L113" i="15" s="1"/>
  <c r="L114" i="15" s="1"/>
  <c r="L115" i="15" s="1"/>
  <c r="L116" i="15" s="1"/>
  <c r="K117" i="14"/>
  <c r="L4" i="14"/>
  <c r="L5" i="14" s="1"/>
  <c r="L6" i="14" s="1"/>
  <c r="L7" i="14" s="1"/>
  <c r="L8" i="14" s="1"/>
  <c r="L9" i="14" s="1"/>
  <c r="L10" i="14" s="1"/>
  <c r="L11" i="14" s="1"/>
  <c r="L12" i="14" s="1"/>
  <c r="L13" i="14" s="1"/>
  <c r="L14" i="14" s="1"/>
  <c r="L15" i="14" s="1"/>
  <c r="L16" i="14" s="1"/>
  <c r="L17" i="14" s="1"/>
  <c r="L18" i="14" s="1"/>
  <c r="L19" i="14" s="1"/>
  <c r="L20" i="14" s="1"/>
  <c r="L21" i="14" s="1"/>
  <c r="L22" i="14" s="1"/>
  <c r="L23" i="14" s="1"/>
  <c r="L24" i="14" s="1"/>
  <c r="L25" i="14" s="1"/>
  <c r="L26" i="14" s="1"/>
  <c r="L27" i="14" s="1"/>
  <c r="L28" i="14" s="1"/>
  <c r="L29" i="14" s="1"/>
  <c r="L30" i="14" s="1"/>
  <c r="L31" i="14" s="1"/>
  <c r="L32" i="14" s="1"/>
  <c r="L33" i="14" s="1"/>
  <c r="L34" i="14" s="1"/>
  <c r="L35" i="14" s="1"/>
  <c r="L36" i="14" s="1"/>
  <c r="L37" i="14" s="1"/>
  <c r="L38" i="14" s="1"/>
  <c r="L39" i="14" s="1"/>
  <c r="L40" i="14" s="1"/>
  <c r="L41" i="14" s="1"/>
  <c r="L42" i="14" s="1"/>
  <c r="L43" i="14" s="1"/>
  <c r="L44" i="14" s="1"/>
  <c r="L45" i="14" s="1"/>
  <c r="L46" i="14" s="1"/>
  <c r="L47" i="14" s="1"/>
  <c r="L48" i="14" s="1"/>
  <c r="L49" i="14" s="1"/>
  <c r="L50" i="14" s="1"/>
  <c r="L51" i="14" s="1"/>
  <c r="L52" i="14" s="1"/>
  <c r="L53" i="14" s="1"/>
  <c r="L54" i="14" s="1"/>
  <c r="L55" i="14" s="1"/>
  <c r="L56" i="14" s="1"/>
  <c r="L57" i="14" s="1"/>
  <c r="L58" i="14" s="1"/>
  <c r="L59" i="14" s="1"/>
  <c r="L60" i="14" s="1"/>
  <c r="L61" i="14" s="1"/>
  <c r="L62" i="14" s="1"/>
  <c r="L63" i="14" s="1"/>
  <c r="L64" i="14" s="1"/>
  <c r="L65" i="14" s="1"/>
  <c r="L66" i="14" s="1"/>
  <c r="L67" i="14" s="1"/>
  <c r="L68" i="14" s="1"/>
  <c r="L69" i="14" s="1"/>
  <c r="L70" i="14" s="1"/>
  <c r="L71" i="14" s="1"/>
  <c r="L72" i="14" s="1"/>
  <c r="L73" i="14" s="1"/>
  <c r="L74" i="14" s="1"/>
  <c r="L75" i="14" s="1"/>
  <c r="L76" i="14" s="1"/>
  <c r="L77" i="14" s="1"/>
  <c r="L78" i="14" s="1"/>
  <c r="L79" i="14" s="1"/>
  <c r="L80" i="14" s="1"/>
  <c r="L81" i="14" s="1"/>
  <c r="L82" i="14" s="1"/>
  <c r="L83" i="14" s="1"/>
  <c r="L84" i="14" s="1"/>
  <c r="L85" i="14" s="1"/>
  <c r="L86" i="14" s="1"/>
  <c r="L87" i="14" s="1"/>
  <c r="L88" i="14" s="1"/>
  <c r="L89" i="14" s="1"/>
  <c r="L90" i="14" s="1"/>
  <c r="L91" i="14" s="1"/>
  <c r="L92" i="14" s="1"/>
  <c r="L93" i="14" s="1"/>
  <c r="L94" i="14" s="1"/>
  <c r="L95" i="14" s="1"/>
  <c r="L96" i="14" s="1"/>
  <c r="L97" i="14" s="1"/>
  <c r="L98" i="14" s="1"/>
  <c r="L99" i="14" s="1"/>
  <c r="L100" i="14" s="1"/>
  <c r="L101" i="14" s="1"/>
  <c r="L102" i="14" s="1"/>
  <c r="L103" i="14" s="1"/>
  <c r="L104" i="14" s="1"/>
  <c r="L105" i="14" s="1"/>
  <c r="L106" i="14" s="1"/>
  <c r="L107" i="14" s="1"/>
  <c r="L108" i="14" s="1"/>
  <c r="L109" i="14" s="1"/>
  <c r="L110" i="14" s="1"/>
  <c r="L111" i="14" s="1"/>
  <c r="L112" i="14" s="1"/>
  <c r="L113" i="14" s="1"/>
  <c r="L114" i="14" s="1"/>
  <c r="L115" i="14" s="1"/>
  <c r="L116" i="14" s="1"/>
  <c r="K117" i="13"/>
  <c r="L4" i="13"/>
  <c r="L5" i="13" s="1"/>
  <c r="L6" i="13" s="1"/>
  <c r="L7" i="13" s="1"/>
  <c r="L8" i="13" s="1"/>
  <c r="L9" i="13" s="1"/>
  <c r="L10" i="13" s="1"/>
  <c r="L11" i="13" s="1"/>
  <c r="L12" i="13" s="1"/>
  <c r="L13" i="13" s="1"/>
  <c r="L14" i="13" s="1"/>
  <c r="L15" i="13" s="1"/>
  <c r="L16" i="13" s="1"/>
  <c r="L17" i="13" s="1"/>
  <c r="L18" i="13" s="1"/>
  <c r="L19" i="13" s="1"/>
  <c r="L20" i="13" s="1"/>
  <c r="L21" i="13" s="1"/>
  <c r="L22" i="13" s="1"/>
  <c r="L23" i="13" s="1"/>
  <c r="L24" i="13" s="1"/>
  <c r="L25" i="13" s="1"/>
  <c r="L26" i="13" s="1"/>
  <c r="L27" i="13" s="1"/>
  <c r="L28" i="13" s="1"/>
  <c r="L29" i="13" s="1"/>
  <c r="L30" i="13" s="1"/>
  <c r="L31" i="13" s="1"/>
  <c r="L32" i="13" s="1"/>
  <c r="L33" i="13" s="1"/>
  <c r="L34" i="13" s="1"/>
  <c r="L35" i="13" s="1"/>
  <c r="L36" i="13" s="1"/>
  <c r="L37" i="13" s="1"/>
  <c r="L38" i="13" s="1"/>
  <c r="L39" i="13" s="1"/>
  <c r="L40" i="13" s="1"/>
  <c r="L41" i="13" s="1"/>
  <c r="L42" i="13" s="1"/>
  <c r="L43" i="13" s="1"/>
  <c r="L44" i="13" s="1"/>
  <c r="L45" i="13" s="1"/>
  <c r="L46" i="13" s="1"/>
  <c r="L47" i="13" s="1"/>
  <c r="L48" i="13" s="1"/>
  <c r="L49" i="13" s="1"/>
  <c r="L50" i="13" s="1"/>
  <c r="L51" i="13" s="1"/>
  <c r="L52" i="13" s="1"/>
  <c r="L53" i="13" s="1"/>
  <c r="L54" i="13" s="1"/>
  <c r="L55" i="13" s="1"/>
  <c r="L56" i="13" s="1"/>
  <c r="L57" i="13" s="1"/>
  <c r="L58" i="13" s="1"/>
  <c r="L59" i="13" s="1"/>
  <c r="L60" i="13" s="1"/>
  <c r="L61" i="13" s="1"/>
  <c r="L62" i="13" s="1"/>
  <c r="L63" i="13" s="1"/>
  <c r="L64" i="13" s="1"/>
  <c r="L65" i="13" s="1"/>
  <c r="L66" i="13" s="1"/>
  <c r="L67" i="13" s="1"/>
  <c r="L68" i="13" s="1"/>
  <c r="L69" i="13" s="1"/>
  <c r="L70" i="13" s="1"/>
  <c r="L71" i="13" s="1"/>
  <c r="L72" i="13" s="1"/>
  <c r="L73" i="13" s="1"/>
  <c r="L74" i="13" s="1"/>
  <c r="L75" i="13" s="1"/>
  <c r="L76" i="13" s="1"/>
  <c r="L77" i="13" s="1"/>
  <c r="L78" i="13" s="1"/>
  <c r="L79" i="13" s="1"/>
  <c r="L80" i="13" s="1"/>
  <c r="L81" i="13" s="1"/>
  <c r="L82" i="13" s="1"/>
  <c r="L83" i="13" s="1"/>
  <c r="L84" i="13" s="1"/>
  <c r="L85" i="13" s="1"/>
  <c r="L86" i="13" s="1"/>
  <c r="L87" i="13" s="1"/>
  <c r="L88" i="13" s="1"/>
  <c r="L89" i="13" s="1"/>
  <c r="L90" i="13" s="1"/>
  <c r="L91" i="13" s="1"/>
  <c r="L92" i="13" s="1"/>
  <c r="L93" i="13" s="1"/>
  <c r="L94" i="13" s="1"/>
  <c r="L95" i="13" s="1"/>
  <c r="L96" i="13" s="1"/>
  <c r="L97" i="13" s="1"/>
  <c r="L98" i="13" s="1"/>
  <c r="L99" i="13" s="1"/>
  <c r="L100" i="13" s="1"/>
  <c r="L101" i="13" s="1"/>
  <c r="L102" i="13" s="1"/>
  <c r="L103" i="13" s="1"/>
  <c r="L104" i="13" s="1"/>
  <c r="L105" i="13" s="1"/>
  <c r="L106" i="13" s="1"/>
  <c r="L107" i="13" s="1"/>
  <c r="L108" i="13" s="1"/>
  <c r="L109" i="13" s="1"/>
  <c r="L110" i="13" s="1"/>
  <c r="L111" i="13" s="1"/>
  <c r="L112" i="13" s="1"/>
  <c r="L113" i="13" s="1"/>
  <c r="L114" i="13" s="1"/>
  <c r="L115" i="13" s="1"/>
  <c r="L116" i="13" s="1"/>
  <c r="L33" i="12"/>
  <c r="L34" i="12" s="1"/>
  <c r="L35" i="12" s="1"/>
  <c r="L36" i="12" s="1"/>
  <c r="L37" i="12" s="1"/>
  <c r="L38" i="12" s="1"/>
  <c r="L39" i="12" s="1"/>
  <c r="L40" i="12" s="1"/>
  <c r="L41" i="12" s="1"/>
  <c r="L42" i="12" s="1"/>
  <c r="L43" i="12" s="1"/>
  <c r="L44" i="12" s="1"/>
  <c r="L45" i="12" s="1"/>
  <c r="L46" i="12" s="1"/>
  <c r="L47" i="12" s="1"/>
  <c r="L48" i="12" s="1"/>
  <c r="L49" i="12" s="1"/>
  <c r="L50" i="12" s="1"/>
  <c r="L51" i="12" s="1"/>
  <c r="L52" i="12" s="1"/>
  <c r="L53" i="12" s="1"/>
  <c r="L54" i="12" s="1"/>
  <c r="L55" i="12" s="1"/>
  <c r="L56" i="12" s="1"/>
  <c r="L57" i="12" s="1"/>
  <c r="L58" i="12" s="1"/>
  <c r="L59" i="12" s="1"/>
  <c r="L60" i="12" s="1"/>
  <c r="L61" i="12" s="1"/>
  <c r="L62" i="12" s="1"/>
  <c r="L63" i="12" s="1"/>
  <c r="L64" i="12" s="1"/>
  <c r="L65" i="12" s="1"/>
  <c r="L66" i="12" s="1"/>
  <c r="L67" i="12" s="1"/>
  <c r="L68" i="12" s="1"/>
  <c r="L69" i="12" s="1"/>
  <c r="L70" i="12" s="1"/>
  <c r="L71" i="12" s="1"/>
  <c r="L72" i="12" s="1"/>
  <c r="L73" i="12" s="1"/>
  <c r="L74" i="12" s="1"/>
  <c r="L75" i="12" s="1"/>
  <c r="L76" i="12" s="1"/>
  <c r="L77" i="12" s="1"/>
  <c r="L78" i="12" s="1"/>
  <c r="L79" i="12" s="1"/>
  <c r="L80" i="12" s="1"/>
  <c r="L81" i="12" s="1"/>
  <c r="L82" i="12" s="1"/>
  <c r="L83" i="12" s="1"/>
  <c r="L84" i="12" s="1"/>
  <c r="L85" i="12" s="1"/>
  <c r="L86" i="12" s="1"/>
  <c r="L87" i="12" s="1"/>
  <c r="L88" i="12" s="1"/>
  <c r="L89" i="12" s="1"/>
  <c r="L90" i="12" s="1"/>
  <c r="L91" i="12" s="1"/>
  <c r="L92" i="12" s="1"/>
  <c r="L93" i="12" s="1"/>
  <c r="L94" i="12" s="1"/>
  <c r="L95" i="12" s="1"/>
  <c r="L96" i="12" s="1"/>
  <c r="L97" i="12" s="1"/>
  <c r="L98" i="12" s="1"/>
  <c r="L99" i="12" s="1"/>
  <c r="L100" i="12" s="1"/>
  <c r="L101" i="12" s="1"/>
  <c r="L102" i="12" s="1"/>
  <c r="L103" i="12" s="1"/>
  <c r="L104" i="12" s="1"/>
  <c r="L105" i="12" s="1"/>
  <c r="L106" i="12" s="1"/>
  <c r="L107" i="12" s="1"/>
  <c r="L108" i="12" s="1"/>
  <c r="L109" i="12" s="1"/>
  <c r="L110" i="12" s="1"/>
  <c r="L111" i="12" s="1"/>
  <c r="L112" i="12" s="1"/>
  <c r="L113" i="12" s="1"/>
  <c r="L114" i="12" s="1"/>
  <c r="L115" i="12" s="1"/>
  <c r="L116" i="12" s="1"/>
  <c r="K117" i="11"/>
  <c r="L4" i="11"/>
  <c r="L5" i="11" s="1"/>
  <c r="L6" i="11" s="1"/>
  <c r="L7" i="11" s="1"/>
  <c r="L8" i="11" s="1"/>
  <c r="L9" i="11" s="1"/>
  <c r="L10" i="11" s="1"/>
  <c r="L11" i="11" s="1"/>
  <c r="L12" i="11" s="1"/>
  <c r="L13" i="11" s="1"/>
  <c r="L14" i="11" s="1"/>
  <c r="L15" i="11" s="1"/>
  <c r="L16" i="11" s="1"/>
  <c r="L17" i="11" s="1"/>
  <c r="L18" i="11" s="1"/>
  <c r="L19" i="11" s="1"/>
  <c r="L20" i="11" s="1"/>
  <c r="L21" i="11" s="1"/>
  <c r="L22" i="11" s="1"/>
  <c r="L23" i="11" s="1"/>
  <c r="L24" i="11" s="1"/>
  <c r="L25" i="11" s="1"/>
  <c r="L26" i="11" s="1"/>
  <c r="L27" i="11" s="1"/>
  <c r="L28" i="11" s="1"/>
  <c r="L29" i="11" s="1"/>
  <c r="L30" i="11" s="1"/>
  <c r="L31" i="11" s="1"/>
  <c r="L32" i="11" s="1"/>
  <c r="L33" i="11" s="1"/>
  <c r="L34" i="11" s="1"/>
  <c r="L35" i="11" s="1"/>
  <c r="L36" i="11" s="1"/>
  <c r="L37" i="11" s="1"/>
  <c r="L38" i="11" s="1"/>
  <c r="L39" i="11" s="1"/>
  <c r="L40" i="11" s="1"/>
  <c r="L41" i="11" s="1"/>
  <c r="L42" i="11" s="1"/>
  <c r="L43" i="11" s="1"/>
  <c r="L44" i="11" s="1"/>
  <c r="L45" i="11" s="1"/>
  <c r="L46" i="11" s="1"/>
  <c r="L47" i="11" s="1"/>
  <c r="L48" i="11" s="1"/>
  <c r="L49" i="11" s="1"/>
  <c r="L50" i="11" s="1"/>
  <c r="L51" i="11" s="1"/>
  <c r="L52" i="11" s="1"/>
  <c r="L53" i="11" s="1"/>
  <c r="L54" i="11" s="1"/>
  <c r="L55" i="11" s="1"/>
  <c r="L56" i="11" s="1"/>
  <c r="L57" i="11" s="1"/>
  <c r="L58" i="11" s="1"/>
  <c r="L59" i="11" s="1"/>
  <c r="L60" i="11" s="1"/>
  <c r="L61" i="11" s="1"/>
  <c r="L62" i="11" s="1"/>
  <c r="L63" i="11" s="1"/>
  <c r="L64" i="11" s="1"/>
  <c r="L65" i="11" s="1"/>
  <c r="L66" i="11" s="1"/>
  <c r="L67" i="11" s="1"/>
  <c r="L68" i="11" s="1"/>
  <c r="L69" i="11" s="1"/>
  <c r="L70" i="11" s="1"/>
  <c r="L71" i="11" s="1"/>
  <c r="L72" i="11" s="1"/>
  <c r="L73" i="11" s="1"/>
  <c r="L74" i="11" s="1"/>
  <c r="L75" i="11" s="1"/>
  <c r="L76" i="11" s="1"/>
  <c r="L77" i="11" s="1"/>
  <c r="L78" i="11" s="1"/>
  <c r="L79" i="11" s="1"/>
  <c r="L80" i="11" s="1"/>
  <c r="L81" i="11" s="1"/>
  <c r="L82" i="11" s="1"/>
  <c r="L83" i="11" s="1"/>
  <c r="L84" i="11" s="1"/>
  <c r="L85" i="11" s="1"/>
  <c r="L86" i="11" s="1"/>
  <c r="L87" i="11" s="1"/>
  <c r="L88" i="11" s="1"/>
  <c r="L89" i="11" s="1"/>
  <c r="L90" i="11" s="1"/>
  <c r="L91" i="11" s="1"/>
  <c r="L92" i="11" s="1"/>
  <c r="L93" i="11" s="1"/>
  <c r="L94" i="11" s="1"/>
  <c r="L95" i="11" s="1"/>
  <c r="L96" i="11" s="1"/>
  <c r="L97" i="11" s="1"/>
  <c r="L98" i="11" s="1"/>
  <c r="L99" i="11" s="1"/>
  <c r="L100" i="11" s="1"/>
  <c r="L101" i="11" s="1"/>
  <c r="L102" i="11" s="1"/>
  <c r="L103" i="11" s="1"/>
  <c r="L104" i="11" s="1"/>
  <c r="L105" i="11" s="1"/>
  <c r="L106" i="11" s="1"/>
  <c r="L107" i="11" s="1"/>
  <c r="L108" i="11" s="1"/>
  <c r="L109" i="11" s="1"/>
  <c r="L110" i="11" s="1"/>
  <c r="L111" i="11" s="1"/>
  <c r="L112" i="11" s="1"/>
  <c r="L113" i="11" s="1"/>
  <c r="L114" i="11" s="1"/>
  <c r="L115" i="11" s="1"/>
  <c r="L116" i="11" s="1"/>
  <c r="K117" i="10"/>
  <c r="L4" i="10"/>
  <c r="L5" i="10" s="1"/>
  <c r="L6" i="10" s="1"/>
  <c r="L7" i="10" s="1"/>
  <c r="L8" i="10" s="1"/>
  <c r="L9" i="10" s="1"/>
  <c r="L10" i="10" s="1"/>
  <c r="L11" i="10" s="1"/>
  <c r="L12" i="10" s="1"/>
  <c r="L13" i="10" s="1"/>
  <c r="L14" i="10" s="1"/>
  <c r="L15" i="10" s="1"/>
  <c r="L16" i="10" s="1"/>
  <c r="L17" i="10" s="1"/>
  <c r="L18" i="10" s="1"/>
  <c r="L19" i="10" s="1"/>
  <c r="L20" i="10" s="1"/>
  <c r="L21" i="10" s="1"/>
  <c r="L22" i="10" s="1"/>
  <c r="L23" i="10" s="1"/>
  <c r="L24" i="10" s="1"/>
  <c r="L25" i="10" s="1"/>
  <c r="L26" i="10" s="1"/>
  <c r="L27" i="10" s="1"/>
  <c r="L28" i="10" s="1"/>
  <c r="L29" i="10" s="1"/>
  <c r="L30" i="10" s="1"/>
  <c r="L31" i="10" s="1"/>
  <c r="L32" i="10" s="1"/>
  <c r="L33" i="10" s="1"/>
  <c r="L34" i="10" s="1"/>
  <c r="L35" i="10" s="1"/>
  <c r="L36" i="10" s="1"/>
  <c r="L37" i="10" s="1"/>
  <c r="L38" i="10" s="1"/>
  <c r="L39" i="10" s="1"/>
  <c r="L40" i="10" s="1"/>
  <c r="L41" i="10" s="1"/>
  <c r="L42" i="10" s="1"/>
  <c r="L43" i="10" s="1"/>
  <c r="L44" i="10" s="1"/>
  <c r="L45" i="10" s="1"/>
  <c r="L46" i="10" s="1"/>
  <c r="L47" i="10" s="1"/>
  <c r="L48" i="10" s="1"/>
  <c r="L49" i="10" s="1"/>
  <c r="L50" i="10" s="1"/>
  <c r="L51" i="10" s="1"/>
  <c r="L52" i="10" s="1"/>
  <c r="L53" i="10" s="1"/>
  <c r="L54" i="10" s="1"/>
  <c r="L55" i="10" s="1"/>
  <c r="L56" i="10" s="1"/>
  <c r="L57" i="10" s="1"/>
  <c r="L58" i="10" s="1"/>
  <c r="L59" i="10" s="1"/>
  <c r="L60" i="10" s="1"/>
  <c r="L61" i="10" s="1"/>
  <c r="L62" i="10" s="1"/>
  <c r="L63" i="10" s="1"/>
  <c r="L64" i="10" s="1"/>
  <c r="L65" i="10" s="1"/>
  <c r="L66" i="10" s="1"/>
  <c r="L67" i="10" s="1"/>
  <c r="L68" i="10" s="1"/>
  <c r="L69" i="10" s="1"/>
  <c r="L70" i="10" s="1"/>
  <c r="L71" i="10" s="1"/>
  <c r="L72" i="10" s="1"/>
  <c r="L73" i="10" s="1"/>
  <c r="L74" i="10" s="1"/>
  <c r="L75" i="10" s="1"/>
  <c r="L76" i="10" s="1"/>
  <c r="L77" i="10" s="1"/>
  <c r="L78" i="10" s="1"/>
  <c r="L79" i="10" s="1"/>
  <c r="L80" i="10" s="1"/>
  <c r="L81" i="10" s="1"/>
  <c r="L82" i="10" s="1"/>
  <c r="L83" i="10" s="1"/>
  <c r="L84" i="10" s="1"/>
  <c r="L85" i="10" s="1"/>
  <c r="L86" i="10" s="1"/>
  <c r="L87" i="10" s="1"/>
  <c r="L88" i="10" s="1"/>
  <c r="L89" i="10" s="1"/>
  <c r="L90" i="10" s="1"/>
  <c r="L91" i="10" s="1"/>
  <c r="L92" i="10" s="1"/>
  <c r="L93" i="10" s="1"/>
  <c r="L94" i="10" s="1"/>
  <c r="L95" i="10" s="1"/>
  <c r="L96" i="10" s="1"/>
  <c r="L97" i="10" s="1"/>
  <c r="L98" i="10" s="1"/>
  <c r="L99" i="10" s="1"/>
  <c r="L100" i="10" s="1"/>
  <c r="L101" i="10" s="1"/>
  <c r="L102" i="10" s="1"/>
  <c r="L103" i="10" s="1"/>
  <c r="L104" i="10" s="1"/>
  <c r="L105" i="10" s="1"/>
  <c r="L106" i="10" s="1"/>
  <c r="L107" i="10" s="1"/>
  <c r="L108" i="10" s="1"/>
  <c r="L109" i="10" s="1"/>
  <c r="L110" i="10" s="1"/>
  <c r="L111" i="10" s="1"/>
  <c r="L112" i="10" s="1"/>
  <c r="L113" i="10" s="1"/>
  <c r="L114" i="10" s="1"/>
  <c r="L115" i="10" s="1"/>
  <c r="L116" i="10" s="1"/>
  <c r="K79" i="9"/>
  <c r="L4" i="9"/>
  <c r="L5" i="9" s="1"/>
  <c r="L6" i="9" s="1"/>
  <c r="L7" i="9" s="1"/>
  <c r="L8" i="9" s="1"/>
  <c r="L9" i="9" s="1"/>
  <c r="L10" i="9" s="1"/>
  <c r="L11" i="9" s="1"/>
  <c r="L12" i="9" s="1"/>
  <c r="L13" i="9" s="1"/>
  <c r="L14" i="9" s="1"/>
  <c r="L15" i="9" s="1"/>
  <c r="L16" i="9" s="1"/>
  <c r="L17" i="9" s="1"/>
  <c r="L18" i="9" s="1"/>
  <c r="L19" i="9" s="1"/>
  <c r="L20" i="9" s="1"/>
  <c r="L21" i="9" s="1"/>
  <c r="L22" i="9" s="1"/>
  <c r="L23" i="9" s="1"/>
  <c r="L24" i="9" s="1"/>
  <c r="L25" i="9" s="1"/>
  <c r="L26" i="9" s="1"/>
  <c r="L27" i="9" s="1"/>
  <c r="L28" i="9" s="1"/>
  <c r="L29" i="9" s="1"/>
  <c r="L30" i="9" s="1"/>
  <c r="L31" i="9" s="1"/>
  <c r="L32" i="9" s="1"/>
  <c r="L33" i="9" s="1"/>
  <c r="L34" i="9" s="1"/>
  <c r="L35" i="9" s="1"/>
  <c r="L36" i="9" s="1"/>
  <c r="L37" i="9" s="1"/>
  <c r="L38" i="9" s="1"/>
  <c r="L39" i="9" s="1"/>
  <c r="L40" i="9" s="1"/>
  <c r="L41" i="9" s="1"/>
  <c r="L42" i="9" s="1"/>
  <c r="L43" i="9" s="1"/>
  <c r="L44" i="9" s="1"/>
  <c r="L45" i="9" s="1"/>
  <c r="L46" i="9" s="1"/>
  <c r="L47" i="9" s="1"/>
  <c r="L48" i="9" s="1"/>
  <c r="L49" i="9" s="1"/>
  <c r="L50" i="9" s="1"/>
  <c r="L51" i="9" s="1"/>
  <c r="L52" i="9" s="1"/>
  <c r="L53" i="9" s="1"/>
  <c r="L54" i="9" s="1"/>
  <c r="L55" i="9" s="1"/>
  <c r="L56" i="9" s="1"/>
  <c r="L57" i="9" s="1"/>
  <c r="L58" i="9" s="1"/>
  <c r="L59" i="9" s="1"/>
  <c r="L60" i="9" s="1"/>
  <c r="L61" i="9" s="1"/>
  <c r="L62" i="9" s="1"/>
  <c r="L63" i="9" s="1"/>
  <c r="L64" i="9" s="1"/>
  <c r="L65" i="9" s="1"/>
  <c r="L66" i="9" s="1"/>
  <c r="L67" i="9" s="1"/>
  <c r="L68" i="9" s="1"/>
  <c r="L69" i="9" s="1"/>
  <c r="L70" i="9" s="1"/>
  <c r="L71" i="9" s="1"/>
  <c r="L72" i="9" s="1"/>
  <c r="L73" i="9" s="1"/>
  <c r="L74" i="9" s="1"/>
  <c r="L75" i="9" s="1"/>
  <c r="L76" i="9" s="1"/>
  <c r="L77" i="9" s="1"/>
  <c r="L78" i="9" s="1"/>
  <c r="K114" i="8"/>
  <c r="L4" i="8"/>
  <c r="L5" i="8" s="1"/>
  <c r="L6" i="8" s="1"/>
  <c r="L7" i="8" s="1"/>
  <c r="L8" i="8" s="1"/>
  <c r="L9" i="8" s="1"/>
  <c r="L10" i="8" s="1"/>
  <c r="L11" i="8" s="1"/>
  <c r="L12" i="8" s="1"/>
  <c r="L13" i="8" s="1"/>
  <c r="L14" i="8" s="1"/>
  <c r="L15" i="8" s="1"/>
  <c r="L16" i="8" s="1"/>
  <c r="L17" i="8" s="1"/>
  <c r="L18" i="8" s="1"/>
  <c r="L19" i="8" s="1"/>
  <c r="L20" i="8" s="1"/>
  <c r="L21" i="8" s="1"/>
  <c r="L22" i="8" s="1"/>
  <c r="L23" i="8" s="1"/>
  <c r="L24" i="8" s="1"/>
  <c r="L25" i="8" s="1"/>
  <c r="L26" i="8" s="1"/>
  <c r="L27" i="8" s="1"/>
  <c r="L28" i="8" s="1"/>
  <c r="L29" i="8" s="1"/>
  <c r="L30" i="8" s="1"/>
  <c r="L31" i="8" s="1"/>
  <c r="L32" i="8" s="1"/>
  <c r="L33" i="8" s="1"/>
  <c r="L34" i="8" s="1"/>
  <c r="L35" i="8" s="1"/>
  <c r="L36" i="8" s="1"/>
  <c r="L37" i="8" s="1"/>
  <c r="L38" i="8" s="1"/>
  <c r="L39" i="8" s="1"/>
  <c r="L40" i="8" s="1"/>
  <c r="L41" i="8" s="1"/>
  <c r="L42" i="8" s="1"/>
  <c r="L43" i="8" s="1"/>
  <c r="L44" i="8" s="1"/>
  <c r="L45" i="8" s="1"/>
  <c r="L46" i="8" s="1"/>
  <c r="L47" i="8" s="1"/>
  <c r="L48" i="8" s="1"/>
  <c r="L49" i="8" s="1"/>
  <c r="L50" i="8" s="1"/>
  <c r="L51" i="8" s="1"/>
  <c r="L52" i="8" s="1"/>
  <c r="L53" i="8" s="1"/>
  <c r="L54" i="8" s="1"/>
  <c r="L55" i="8" s="1"/>
  <c r="L56" i="8" s="1"/>
  <c r="L57" i="8" s="1"/>
  <c r="L58" i="8" s="1"/>
  <c r="L59" i="8" s="1"/>
  <c r="L60" i="8" s="1"/>
  <c r="L61" i="8" s="1"/>
  <c r="L62" i="8" s="1"/>
  <c r="L63" i="8" s="1"/>
  <c r="L64" i="8" s="1"/>
  <c r="L65" i="8" s="1"/>
  <c r="L66" i="8" s="1"/>
  <c r="L67" i="8" s="1"/>
  <c r="L68" i="8" s="1"/>
  <c r="L69" i="8" s="1"/>
  <c r="L70" i="8" s="1"/>
  <c r="L71" i="8" s="1"/>
  <c r="L72" i="8" s="1"/>
  <c r="L73" i="8" s="1"/>
  <c r="L74" i="8" s="1"/>
  <c r="L75" i="8" s="1"/>
  <c r="L76" i="8" s="1"/>
  <c r="L77" i="8" s="1"/>
  <c r="L78" i="8" s="1"/>
  <c r="L79" i="8" s="1"/>
  <c r="L80" i="8" s="1"/>
  <c r="L81" i="8" s="1"/>
  <c r="L82" i="8" s="1"/>
  <c r="L83" i="8" s="1"/>
  <c r="L84" i="8" s="1"/>
  <c r="L85" i="8" s="1"/>
  <c r="L86" i="8" s="1"/>
  <c r="L87" i="8" s="1"/>
  <c r="L88" i="8" s="1"/>
  <c r="L89" i="8" s="1"/>
  <c r="L90" i="8" s="1"/>
  <c r="L91" i="8" s="1"/>
  <c r="L92" i="8" s="1"/>
  <c r="L93" i="8" s="1"/>
  <c r="L94" i="8" s="1"/>
  <c r="L95" i="8" s="1"/>
  <c r="L96" i="8" s="1"/>
  <c r="L97" i="8" s="1"/>
  <c r="L98" i="8" s="1"/>
  <c r="L99" i="8" s="1"/>
  <c r="L100" i="8" s="1"/>
  <c r="L101" i="8" s="1"/>
  <c r="L102" i="8" s="1"/>
  <c r="L103" i="8" s="1"/>
  <c r="L104" i="8" s="1"/>
  <c r="L105" i="8" s="1"/>
  <c r="L106" i="8" s="1"/>
  <c r="L107" i="8" s="1"/>
  <c r="L108" i="8" s="1"/>
  <c r="L109" i="8" s="1"/>
  <c r="L110" i="8" s="1"/>
  <c r="L111" i="8" s="1"/>
  <c r="L112" i="8" s="1"/>
  <c r="L113" i="8" s="1"/>
  <c r="K93" i="3"/>
  <c r="L4" i="3"/>
  <c r="L5" i="3" s="1"/>
  <c r="L6" i="3" s="1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L35" i="3" s="1"/>
  <c r="L36" i="3" s="1"/>
  <c r="L37" i="3" s="1"/>
  <c r="L38" i="3" s="1"/>
  <c r="L39" i="3" s="1"/>
  <c r="L40" i="3" s="1"/>
  <c r="L41" i="3" s="1"/>
  <c r="L42" i="3" s="1"/>
  <c r="L43" i="3" s="1"/>
  <c r="L44" i="3" s="1"/>
  <c r="L45" i="3" s="1"/>
  <c r="L46" i="3" s="1"/>
  <c r="L47" i="3" s="1"/>
  <c r="L48" i="3" s="1"/>
  <c r="L49" i="3" s="1"/>
  <c r="L50" i="3" s="1"/>
  <c r="L51" i="3" s="1"/>
  <c r="L52" i="3" s="1"/>
  <c r="L53" i="3" s="1"/>
  <c r="L54" i="3" s="1"/>
  <c r="L55" i="3" s="1"/>
  <c r="L56" i="3" s="1"/>
  <c r="L57" i="3" s="1"/>
  <c r="L58" i="3" s="1"/>
  <c r="L59" i="3" s="1"/>
  <c r="L60" i="3" s="1"/>
  <c r="L61" i="3" s="1"/>
  <c r="L62" i="3" s="1"/>
  <c r="L63" i="3" s="1"/>
  <c r="L64" i="3" s="1"/>
  <c r="L65" i="3" s="1"/>
  <c r="L66" i="3" s="1"/>
  <c r="L67" i="3" s="1"/>
  <c r="L68" i="3" s="1"/>
  <c r="L69" i="3" s="1"/>
  <c r="L70" i="3" s="1"/>
  <c r="L71" i="3" s="1"/>
  <c r="L72" i="3" s="1"/>
  <c r="L73" i="3" s="1"/>
  <c r="L74" i="3" s="1"/>
  <c r="L75" i="3" s="1"/>
  <c r="L76" i="3" s="1"/>
  <c r="L77" i="3" s="1"/>
  <c r="L78" i="3" s="1"/>
  <c r="L79" i="3" s="1"/>
  <c r="L80" i="3" s="1"/>
  <c r="L81" i="3" s="1"/>
  <c r="K101" i="2"/>
  <c r="L4" i="2"/>
  <c r="L5" i="2" s="1"/>
  <c r="L6" i="2" s="1"/>
  <c r="L7" i="2" s="1"/>
  <c r="L8" i="2" s="1"/>
  <c r="L9" i="2" s="1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  <c r="L34" i="2" s="1"/>
  <c r="L35" i="2" s="1"/>
  <c r="L36" i="2" s="1"/>
  <c r="L37" i="2" s="1"/>
  <c r="L38" i="2" s="1"/>
  <c r="L39" i="2" s="1"/>
  <c r="L40" i="2" s="1"/>
  <c r="L41" i="2" s="1"/>
  <c r="L42" i="2" s="1"/>
  <c r="L43" i="2" s="1"/>
  <c r="L44" i="2" s="1"/>
  <c r="L45" i="2" s="1"/>
  <c r="L46" i="2" s="1"/>
  <c r="L47" i="2" s="1"/>
  <c r="L48" i="2" s="1"/>
  <c r="L49" i="2" s="1"/>
  <c r="L50" i="2" s="1"/>
  <c r="L51" i="2" s="1"/>
  <c r="L52" i="2" s="1"/>
  <c r="L53" i="2" s="1"/>
  <c r="L54" i="2" s="1"/>
  <c r="L55" i="2" s="1"/>
  <c r="L56" i="2" s="1"/>
  <c r="L57" i="2" s="1"/>
  <c r="L58" i="2" s="1"/>
  <c r="L59" i="2" s="1"/>
  <c r="L60" i="2" s="1"/>
  <c r="L61" i="2" s="1"/>
  <c r="L62" i="2" s="1"/>
  <c r="L63" i="2" s="1"/>
  <c r="L64" i="2" s="1"/>
  <c r="L65" i="2" s="1"/>
  <c r="L66" i="2" s="1"/>
  <c r="L67" i="2" s="1"/>
  <c r="L68" i="2" s="1"/>
  <c r="L69" i="2" s="1"/>
  <c r="L70" i="2" s="1"/>
  <c r="L71" i="2" s="1"/>
  <c r="L72" i="2" s="1"/>
  <c r="L73" i="2" s="1"/>
  <c r="L74" i="2" s="1"/>
  <c r="L75" i="2" s="1"/>
  <c r="L76" i="2" s="1"/>
  <c r="L77" i="2" s="1"/>
  <c r="L78" i="2" s="1"/>
  <c r="L79" i="2" s="1"/>
  <c r="L80" i="2" s="1"/>
  <c r="L81" i="2" s="1"/>
  <c r="L82" i="2" s="1"/>
  <c r="L83" i="2" s="1"/>
  <c r="L84" i="2" s="1"/>
  <c r="L85" i="2" s="1"/>
  <c r="L86" i="2" s="1"/>
  <c r="L87" i="2" s="1"/>
  <c r="L88" i="2" s="1"/>
  <c r="L89" i="2" s="1"/>
  <c r="L90" i="2" s="1"/>
  <c r="L91" i="2" s="1"/>
  <c r="D176" i="1"/>
  <c r="C176" i="1"/>
  <c r="D171" i="1"/>
  <c r="C171" i="1"/>
  <c r="D166" i="1"/>
  <c r="C166" i="1"/>
  <c r="D161" i="1"/>
  <c r="C161" i="1"/>
  <c r="D150" i="1"/>
  <c r="C150" i="1"/>
  <c r="D145" i="1"/>
  <c r="C145" i="1"/>
  <c r="D138" i="1"/>
  <c r="C138" i="1"/>
  <c r="J117" i="1"/>
  <c r="G117" i="1"/>
  <c r="I116" i="1"/>
  <c r="F116" i="1"/>
  <c r="I115" i="1"/>
  <c r="F115" i="1"/>
  <c r="I114" i="1"/>
  <c r="F114" i="1"/>
  <c r="I113" i="1"/>
  <c r="F113" i="1"/>
  <c r="I112" i="1"/>
  <c r="F112" i="1"/>
  <c r="I111" i="1"/>
  <c r="F111" i="1"/>
  <c r="I110" i="1"/>
  <c r="F110" i="1"/>
  <c r="I109" i="1"/>
  <c r="F109" i="1"/>
  <c r="I108" i="1"/>
  <c r="F108" i="1"/>
  <c r="I107" i="1"/>
  <c r="F107" i="1"/>
  <c r="I106" i="1"/>
  <c r="F106" i="1"/>
  <c r="I105" i="1"/>
  <c r="F105" i="1"/>
  <c r="I104" i="1"/>
  <c r="F104" i="1"/>
  <c r="I103" i="1"/>
  <c r="F103" i="1"/>
  <c r="I102" i="1"/>
  <c r="F102" i="1"/>
  <c r="I101" i="1"/>
  <c r="F101" i="1"/>
  <c r="I100" i="1"/>
  <c r="F100" i="1"/>
  <c r="I99" i="1"/>
  <c r="F99" i="1"/>
  <c r="I98" i="1"/>
  <c r="F98" i="1"/>
  <c r="I97" i="1"/>
  <c r="F97" i="1"/>
  <c r="I96" i="1"/>
  <c r="F96" i="1"/>
  <c r="I95" i="1"/>
  <c r="F95" i="1"/>
  <c r="I94" i="1"/>
  <c r="F94" i="1"/>
  <c r="I93" i="1"/>
  <c r="F93" i="1"/>
  <c r="I92" i="1"/>
  <c r="F92" i="1"/>
  <c r="I91" i="1"/>
  <c r="F91" i="1"/>
  <c r="I90" i="1"/>
  <c r="F90" i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I82" i="1"/>
  <c r="F82" i="1"/>
  <c r="I81" i="1"/>
  <c r="F81" i="1"/>
  <c r="I80" i="1"/>
  <c r="F80" i="1"/>
  <c r="I79" i="1"/>
  <c r="F79" i="1"/>
  <c r="I78" i="1"/>
  <c r="F78" i="1"/>
  <c r="I77" i="1"/>
  <c r="F77" i="1"/>
  <c r="I76" i="1"/>
  <c r="F76" i="1"/>
  <c r="I75" i="1"/>
  <c r="F75" i="1"/>
  <c r="I74" i="1"/>
  <c r="F74" i="1"/>
  <c r="I73" i="1"/>
  <c r="F73" i="1"/>
  <c r="I72" i="1"/>
  <c r="F72" i="1"/>
  <c r="I71" i="1"/>
  <c r="F71" i="1"/>
  <c r="I70" i="1"/>
  <c r="F70" i="1"/>
  <c r="I69" i="1"/>
  <c r="F69" i="1"/>
  <c r="I68" i="1"/>
  <c r="F68" i="1"/>
  <c r="I67" i="1"/>
  <c r="F67" i="1"/>
  <c r="I66" i="1"/>
  <c r="F66" i="1"/>
  <c r="I65" i="1"/>
  <c r="F65" i="1"/>
  <c r="I64" i="1"/>
  <c r="F64" i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I41" i="1"/>
  <c r="F41" i="1"/>
  <c r="I40" i="1"/>
  <c r="F40" i="1"/>
  <c r="I39" i="1"/>
  <c r="F39" i="1"/>
  <c r="I38" i="1"/>
  <c r="F38" i="1"/>
  <c r="I37" i="1"/>
  <c r="F37" i="1"/>
  <c r="I36" i="1"/>
  <c r="F36" i="1"/>
  <c r="I35" i="1"/>
  <c r="F35" i="1"/>
  <c r="I34" i="1"/>
  <c r="F34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F10" i="1"/>
  <c r="I9" i="1"/>
  <c r="F9" i="1"/>
  <c r="I8" i="1"/>
  <c r="F8" i="1"/>
  <c r="I7" i="1"/>
  <c r="F7" i="1"/>
  <c r="I6" i="1"/>
  <c r="F6" i="1"/>
  <c r="I5" i="1"/>
  <c r="F5" i="1"/>
  <c r="I4" i="1"/>
  <c r="I117" i="1" s="1"/>
  <c r="F4" i="1"/>
  <c r="F117" i="1" s="1"/>
  <c r="L82" i="3" l="1"/>
  <c r="L83" i="3" s="1"/>
  <c r="L84" i="3" s="1"/>
  <c r="L85" i="3" s="1"/>
  <c r="L86" i="3" s="1"/>
  <c r="L87" i="3" s="1"/>
  <c r="L88" i="3" s="1"/>
  <c r="L89" i="3" s="1"/>
  <c r="L90" i="3" s="1"/>
  <c r="L91" i="3" s="1"/>
  <c r="L92" i="3" s="1"/>
  <c r="L92" i="2"/>
  <c r="L93" i="2" s="1"/>
  <c r="L94" i="2" s="1"/>
  <c r="L95" i="2" s="1"/>
  <c r="L96" i="2" s="1"/>
  <c r="L97" i="2" s="1"/>
  <c r="L98" i="2" s="1"/>
  <c r="L99" i="2" s="1"/>
  <c r="L100" i="2" s="1"/>
  <c r="K10" i="1"/>
  <c r="K13" i="1"/>
  <c r="K19" i="1"/>
  <c r="K24" i="1"/>
  <c r="K25" i="1"/>
  <c r="K6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3" i="1"/>
  <c r="K22" i="1"/>
  <c r="K21" i="1"/>
  <c r="K20" i="1"/>
  <c r="K18" i="1"/>
  <c r="K17" i="1"/>
  <c r="K16" i="1"/>
  <c r="K15" i="1"/>
  <c r="K14" i="1"/>
  <c r="K12" i="1"/>
  <c r="K11" i="1"/>
  <c r="K9" i="1"/>
  <c r="K8" i="1"/>
  <c r="K7" i="1"/>
  <c r="K6" i="1"/>
  <c r="K5" i="1"/>
  <c r="K45" i="1"/>
  <c r="K44" i="1"/>
  <c r="K50" i="1"/>
  <c r="K57" i="1"/>
  <c r="K58" i="1"/>
  <c r="K65" i="1"/>
  <c r="K66" i="1"/>
  <c r="K68" i="1"/>
  <c r="K69" i="1"/>
  <c r="K70" i="1"/>
  <c r="K71" i="1"/>
  <c r="K72" i="1"/>
  <c r="K76" i="1"/>
  <c r="K77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46" i="1"/>
  <c r="K47" i="1"/>
  <c r="K48" i="1"/>
  <c r="K49" i="1"/>
  <c r="K51" i="1"/>
  <c r="K52" i="1"/>
  <c r="K53" i="1"/>
  <c r="K54" i="1"/>
  <c r="K55" i="1"/>
  <c r="K56" i="1"/>
  <c r="K59" i="1"/>
  <c r="K60" i="1"/>
  <c r="K61" i="1"/>
  <c r="K62" i="1"/>
  <c r="K63" i="1"/>
  <c r="K67" i="1"/>
  <c r="K73" i="1"/>
  <c r="K74" i="1"/>
  <c r="K75" i="1"/>
  <c r="K78" i="1"/>
  <c r="K79" i="1"/>
  <c r="K80" i="1"/>
  <c r="K116" i="1"/>
  <c r="K4" i="1"/>
  <c r="K117" i="1" l="1"/>
  <c r="L4" i="1"/>
  <c r="L5" i="1" s="1"/>
  <c r="L6" i="1" s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58" i="1" s="1"/>
  <c r="L59" i="1" s="1"/>
  <c r="L60" i="1" s="1"/>
  <c r="L61" i="1" s="1"/>
  <c r="L62" i="1" s="1"/>
  <c r="L63" i="1" s="1"/>
  <c r="L64" i="1" s="1"/>
  <c r="L65" i="1" s="1"/>
  <c r="L66" i="1" s="1"/>
  <c r="L67" i="1" s="1"/>
  <c r="L68" i="1" s="1"/>
  <c r="L69" i="1" s="1"/>
  <c r="L70" i="1" s="1"/>
  <c r="L71" i="1" s="1"/>
  <c r="L72" i="1" s="1"/>
  <c r="L73" i="1" s="1"/>
  <c r="L74" i="1" s="1"/>
  <c r="L75" i="1" s="1"/>
  <c r="L76" i="1" s="1"/>
  <c r="L77" i="1" s="1"/>
  <c r="L78" i="1" s="1"/>
  <c r="L79" i="1" s="1"/>
  <c r="L80" i="1" s="1"/>
  <c r="L81" i="1" s="1"/>
  <c r="L82" i="1" s="1"/>
  <c r="L83" i="1" s="1"/>
  <c r="L84" i="1" s="1"/>
  <c r="L85" i="1" s="1"/>
  <c r="L86" i="1" s="1"/>
  <c r="L87" i="1" s="1"/>
  <c r="L88" i="1" s="1"/>
  <c r="L89" i="1" s="1"/>
  <c r="L90" i="1" s="1"/>
  <c r="L91" i="1" s="1"/>
  <c r="L92" i="1" s="1"/>
  <c r="L93" i="1" s="1"/>
  <c r="L94" i="1" s="1"/>
  <c r="L95" i="1" s="1"/>
  <c r="L96" i="1" s="1"/>
  <c r="L97" i="1" s="1"/>
  <c r="L98" i="1" s="1"/>
  <c r="L99" i="1" s="1"/>
  <c r="L100" i="1" s="1"/>
  <c r="L101" i="1" s="1"/>
  <c r="L102" i="1" s="1"/>
  <c r="L103" i="1" s="1"/>
  <c r="L104" i="1" s="1"/>
  <c r="L105" i="1" s="1"/>
  <c r="L106" i="1" s="1"/>
  <c r="L107" i="1" s="1"/>
  <c r="L108" i="1" s="1"/>
  <c r="L109" i="1" s="1"/>
  <c r="L110" i="1" s="1"/>
  <c r="L111" i="1" s="1"/>
  <c r="L112" i="1" s="1"/>
  <c r="L113" i="1" s="1"/>
  <c r="L114" i="1" s="1"/>
  <c r="L115" i="1" s="1"/>
  <c r="L116" i="1" s="1"/>
</calcChain>
</file>

<file path=xl/sharedStrings.xml><?xml version="1.0" encoding="utf-8"?>
<sst xmlns="http://schemas.openxmlformats.org/spreadsheetml/2006/main" count="2962" uniqueCount="682">
  <si>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</si>
  <si>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</si>
  <si>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</si>
  <si>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</si>
  <si>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</si>
  <si>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</si>
  <si>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</si>
  <si>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</si>
  <si>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</si>
  <si>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</si>
  <si>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</si>
  <si>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</si>
  <si>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Studio Howard</t>
  </si>
  <si>
    <t>PGT</t>
  </si>
  <si>
    <t>Clarity 8</t>
  </si>
  <si>
    <t>Ong Jin Teong</t>
  </si>
  <si>
    <t>Rapid Penang</t>
  </si>
  <si>
    <t>GTWHI</t>
  </si>
  <si>
    <t>TOTAL</t>
  </si>
  <si>
    <t>Kaki Creation</t>
  </si>
  <si>
    <t>Items</t>
  </si>
  <si>
    <t>Cost</t>
  </si>
  <si>
    <t>Sales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</si>
  <si>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2014</t>
    </r>
  </si>
  <si>
    <t>Tour Incentive</t>
  </si>
  <si>
    <r>
      <t xml:space="preserve">George Town Walkabout Tour @ 04/01/14 </t>
    </r>
    <r>
      <rPr>
        <b/>
        <sz val="11"/>
        <color theme="1"/>
        <rFont val="Calibri"/>
        <family val="2"/>
        <scheme val="minor"/>
      </rPr>
      <t>9.00am</t>
    </r>
  </si>
  <si>
    <t>Penang National Park Jungle Walk @ 03/01/14 8.30am</t>
  </si>
  <si>
    <t>Peranakan Tiles Magnet (Box)</t>
  </si>
  <si>
    <t>Penang Sketches Postcards (Colour Series)</t>
  </si>
  <si>
    <t>Rapid Penang Passport</t>
  </si>
  <si>
    <t>Penang Short Cotton Bag</t>
  </si>
  <si>
    <r>
      <t xml:space="preserve">George Town Walkabout Tour @ 03/01/14 </t>
    </r>
    <r>
      <rPr>
        <b/>
        <sz val="11"/>
        <color theme="1"/>
        <rFont val="Calibri"/>
        <family val="2"/>
        <scheme val="minor"/>
      </rPr>
      <t>4.00pm</t>
    </r>
  </si>
  <si>
    <r>
      <t xml:space="preserve">George Town Walkabout Tour @ 04/01/14 </t>
    </r>
    <r>
      <rPr>
        <b/>
        <sz val="11"/>
        <color theme="1"/>
        <rFont val="Calibri"/>
        <family val="2"/>
        <scheme val="minor"/>
      </rPr>
      <t>3.00pm</t>
    </r>
  </si>
  <si>
    <t>Postcards - Ernest Zacherevic</t>
  </si>
  <si>
    <t>Peranakan Tile Magnet (Single) - Two Flowers</t>
  </si>
  <si>
    <t>Scenes of Penang Postcards</t>
  </si>
  <si>
    <t>Penang B&amp;W Postcards - Building Series</t>
  </si>
  <si>
    <t>Penang Long Cotton Bag</t>
  </si>
  <si>
    <t>Street of Harmony Memo Pad</t>
  </si>
  <si>
    <t>A4 Penang Sketches</t>
  </si>
  <si>
    <t>Penang Gold Collar Pin</t>
  </si>
  <si>
    <t>Mirrors George Town T-shirt (Motorcycle) - Size M</t>
  </si>
  <si>
    <t>Street of Harmony Mug</t>
  </si>
  <si>
    <r>
      <t xml:space="preserve">George Town Walkabout Tour @ 06/01/14 </t>
    </r>
    <r>
      <rPr>
        <b/>
        <sz val="11"/>
        <color theme="1"/>
        <rFont val="Calibri"/>
        <family val="2"/>
        <scheme val="minor"/>
      </rPr>
      <t>11.00am</t>
    </r>
  </si>
  <si>
    <t>Street Art Notebook</t>
  </si>
  <si>
    <r>
      <t xml:space="preserve">George Town Walkabout Tour @ 07/01/14 </t>
    </r>
    <r>
      <rPr>
        <b/>
        <sz val="11"/>
        <color theme="1"/>
        <rFont val="Calibri"/>
        <family val="2"/>
        <scheme val="minor"/>
      </rPr>
      <t>12.30pm</t>
    </r>
  </si>
  <si>
    <t>Mirrors George Town T-shirt (Bicycle) - Size L</t>
  </si>
  <si>
    <r>
      <t xml:space="preserve">George Town Walkabout Tour @ 08/01/14 </t>
    </r>
    <r>
      <rPr>
        <b/>
        <sz val="11"/>
        <color theme="1"/>
        <rFont val="Calibri"/>
        <family val="2"/>
        <scheme val="minor"/>
      </rPr>
      <t>11.30am</t>
    </r>
  </si>
  <si>
    <t>Penang Calendar 2014</t>
  </si>
  <si>
    <t>Stamps - RM1</t>
  </si>
  <si>
    <r>
      <t xml:space="preserve">George Town Walkabout Tour @ 09/01/2014 </t>
    </r>
    <r>
      <rPr>
        <b/>
        <sz val="11"/>
        <color theme="1"/>
        <rFont val="Calibri"/>
        <family val="2"/>
        <scheme val="minor"/>
      </rPr>
      <t>10.00am</t>
    </r>
  </si>
  <si>
    <t>Street Sculpture Postcards</t>
  </si>
  <si>
    <t>Terracotta Tiles - Standard Edition - Kids on Bicycle</t>
  </si>
  <si>
    <t>Terracotta Tiles - Standard Edition - Old Motorcycle</t>
  </si>
  <si>
    <t>Terracotta Tiles - Blue Mansion Frame - Kids on Bicycle</t>
  </si>
  <si>
    <t>Terracotta Tiles - Red Wall Frame - Old Motorcycle</t>
  </si>
  <si>
    <r>
      <t xml:space="preserve">George Town Walkabout Tour @ 10/01/14 </t>
    </r>
    <r>
      <rPr>
        <b/>
        <sz val="11"/>
        <color theme="1"/>
        <rFont val="Calibri"/>
        <family val="2"/>
        <scheme val="minor"/>
      </rPr>
      <t>3.00pm</t>
    </r>
  </si>
  <si>
    <t>Mirrors George Town T-shirt (Motorcycle) - Size XL</t>
  </si>
  <si>
    <t>Penang Heritage Food</t>
  </si>
  <si>
    <t>Printed Note Card</t>
  </si>
  <si>
    <t>Stamps - 30 cents</t>
  </si>
  <si>
    <t>Pearly's Penang - A Nyonya Inheritance</t>
  </si>
  <si>
    <t>Peranakan Tile Magnet (Single) - Round Green</t>
  </si>
  <si>
    <t>Peranakan Tile Magnet (Single) - Purplelicious</t>
  </si>
  <si>
    <t>Peranakan Tile Magnet (Single) - Lily White</t>
  </si>
  <si>
    <t>Mirrors George Town T-shirt (Motorcycle) - Size L</t>
  </si>
  <si>
    <r>
      <t xml:space="preserve">George Town Walkabout Tour @ 15/01/14 </t>
    </r>
    <r>
      <rPr>
        <b/>
        <sz val="11"/>
        <color theme="1"/>
        <rFont val="Calibri"/>
        <family val="2"/>
        <scheme val="minor"/>
      </rPr>
      <t>2.45pm</t>
    </r>
  </si>
  <si>
    <r>
      <t xml:space="preserve">George Town Walkabout Tour @ 16/01/14 </t>
    </r>
    <r>
      <rPr>
        <b/>
        <sz val="11"/>
        <color theme="1"/>
        <rFont val="Calibri"/>
        <family val="2"/>
        <scheme val="minor"/>
      </rPr>
      <t>11.00am</t>
    </r>
  </si>
  <si>
    <t>George Town Eco Pen</t>
  </si>
  <si>
    <t>Asia's Hidden Eden (Soft Cover)</t>
  </si>
  <si>
    <r>
      <t xml:space="preserve">George Town Walkabout Tour @ 17/01/2014 </t>
    </r>
    <r>
      <rPr>
        <b/>
        <sz val="11"/>
        <color theme="1"/>
        <rFont val="Calibri"/>
        <family val="2"/>
        <scheme val="minor"/>
      </rPr>
      <t>12.30pm</t>
    </r>
  </si>
  <si>
    <r>
      <t xml:space="preserve">George Town Walkabout Tour @ 20/1/2014 </t>
    </r>
    <r>
      <rPr>
        <b/>
        <sz val="11"/>
        <color theme="1"/>
        <rFont val="Calibri"/>
        <family val="2"/>
        <scheme val="minor"/>
      </rPr>
      <t>1.30pm</t>
    </r>
  </si>
  <si>
    <t>Cat Postcards</t>
  </si>
  <si>
    <r>
      <t xml:space="preserve">George Town Walkabout Tour @ 21/1/2014 </t>
    </r>
    <r>
      <rPr>
        <b/>
        <sz val="11"/>
        <color theme="1"/>
        <rFont val="Calibri"/>
        <family val="2"/>
        <scheme val="minor"/>
      </rPr>
      <t>2.00pm</t>
    </r>
  </si>
  <si>
    <r>
      <t xml:space="preserve">George Town Walkabout Tour @ 22/1/2014 </t>
    </r>
    <r>
      <rPr>
        <b/>
        <sz val="11"/>
        <color theme="1"/>
        <rFont val="Calibri"/>
        <family val="2"/>
        <scheme val="minor"/>
      </rPr>
      <t>11.00am</t>
    </r>
  </si>
  <si>
    <r>
      <t xml:space="preserve">George Town Walkabout Tour @ 23/1/2014 </t>
    </r>
    <r>
      <rPr>
        <b/>
        <sz val="11"/>
        <color theme="1"/>
        <rFont val="Calibri"/>
        <family val="2"/>
        <scheme val="minor"/>
      </rPr>
      <t>11.00am</t>
    </r>
  </si>
  <si>
    <r>
      <t xml:space="preserve">George Town Walkabout Tour @ 24/1/2014 </t>
    </r>
    <r>
      <rPr>
        <b/>
        <sz val="11"/>
        <color theme="1"/>
        <rFont val="Calibri"/>
        <family val="2"/>
        <scheme val="minor"/>
      </rPr>
      <t>11.45am</t>
    </r>
  </si>
  <si>
    <t>Photo Mouse Pad</t>
  </si>
  <si>
    <r>
      <t xml:space="preserve">George Town Walkabout Tour @ 25/1/2014 </t>
    </r>
    <r>
      <rPr>
        <b/>
        <sz val="11"/>
        <color theme="1"/>
        <rFont val="Calibri"/>
        <family val="2"/>
        <scheme val="minor"/>
      </rPr>
      <t>11.30am</t>
    </r>
  </si>
  <si>
    <r>
      <t xml:space="preserve">George Town Walkabout Tour @ 26/1/2014 </t>
    </r>
    <r>
      <rPr>
        <b/>
        <sz val="11"/>
        <color theme="1"/>
        <rFont val="Calibri"/>
        <family val="2"/>
        <scheme val="minor"/>
      </rPr>
      <t>10.00am</t>
    </r>
    <r>
      <rPr>
        <sz val="11"/>
        <color theme="1"/>
        <rFont val="Calibri"/>
        <family val="2"/>
        <scheme val="minor"/>
      </rPr>
      <t xml:space="preserve"> </t>
    </r>
  </si>
  <si>
    <t>Line-line Journey Book</t>
  </si>
  <si>
    <t>Penang B&amp;W Postcards - Street Series</t>
  </si>
  <si>
    <t>Clement Liang</t>
  </si>
  <si>
    <t>Tour &amp; Incentive</t>
  </si>
  <si>
    <t>KaKi Creation</t>
  </si>
  <si>
    <t>May Yeap</t>
  </si>
  <si>
    <t>Red Star Production</t>
  </si>
  <si>
    <t>Toh Kim Hock</t>
  </si>
  <si>
    <t>Tropical Spice Garden</t>
  </si>
  <si>
    <t>Receipt No.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</si>
  <si>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</si>
  <si>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</si>
  <si>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</si>
  <si>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</si>
  <si>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</si>
  <si>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</si>
  <si>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</si>
  <si>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</si>
  <si>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</si>
  <si>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</si>
  <si>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</si>
  <si>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</si>
  <si>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</si>
  <si>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</si>
  <si>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</si>
  <si>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</si>
  <si>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</si>
  <si>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</si>
  <si>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</si>
  <si>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6376</t>
  </si>
  <si>
    <t>6377</t>
  </si>
  <si>
    <t>6378</t>
  </si>
  <si>
    <t>6379</t>
  </si>
  <si>
    <t>6380</t>
  </si>
  <si>
    <t>6381</t>
  </si>
  <si>
    <t>6382</t>
  </si>
  <si>
    <t>6383</t>
  </si>
  <si>
    <t>6384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</si>
  <si>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</si>
  <si>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</si>
  <si>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</si>
  <si>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</si>
  <si>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</si>
  <si>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</si>
  <si>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</si>
  <si>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</si>
  <si>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</si>
  <si>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</si>
  <si>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</si>
  <si>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</si>
  <si>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6397</t>
  </si>
  <si>
    <t>6398</t>
  </si>
  <si>
    <t>6399</t>
  </si>
  <si>
    <t>6400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</si>
  <si>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</si>
  <si>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</si>
  <si>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</si>
  <si>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</si>
  <si>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</si>
  <si>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</si>
  <si>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</si>
  <si>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</si>
  <si>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</si>
  <si>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</si>
  <si>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</si>
  <si>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6412</t>
  </si>
  <si>
    <t>6413</t>
  </si>
  <si>
    <t>6414</t>
  </si>
  <si>
    <t>6415</t>
  </si>
  <si>
    <t>6416</t>
  </si>
  <si>
    <t>6417</t>
  </si>
  <si>
    <t>6418</t>
  </si>
  <si>
    <t>6419</t>
  </si>
  <si>
    <t>6420</t>
  </si>
  <si>
    <t>6421</t>
  </si>
  <si>
    <t>6422</t>
  </si>
  <si>
    <t>6423</t>
  </si>
  <si>
    <t>6424</t>
  </si>
  <si>
    <t>6425</t>
  </si>
  <si>
    <t>6427</t>
  </si>
  <si>
    <t>6428</t>
  </si>
  <si>
    <t>6430</t>
  </si>
  <si>
    <t>6431</t>
  </si>
  <si>
    <t>6435</t>
  </si>
  <si>
    <t>6436</t>
  </si>
  <si>
    <t>6437</t>
  </si>
  <si>
    <t>6438</t>
  </si>
  <si>
    <t>6439</t>
  </si>
  <si>
    <t>6440</t>
  </si>
  <si>
    <t>6441</t>
  </si>
  <si>
    <t>6442</t>
  </si>
  <si>
    <t>6443</t>
  </si>
  <si>
    <t>6444</t>
  </si>
  <si>
    <t>Tour</t>
  </si>
  <si>
    <t>Magnet</t>
  </si>
  <si>
    <t>Postcard</t>
  </si>
  <si>
    <t>Rapid Passport</t>
  </si>
  <si>
    <t>Bag</t>
  </si>
  <si>
    <t>Memo Pad</t>
  </si>
  <si>
    <t>Sketch &amp; Print</t>
  </si>
  <si>
    <t>Collar Pin</t>
  </si>
  <si>
    <t>T-shirt</t>
  </si>
  <si>
    <t>Mug</t>
  </si>
  <si>
    <t>Book</t>
  </si>
  <si>
    <t>Calendar</t>
  </si>
  <si>
    <t>Stamp</t>
  </si>
  <si>
    <t>Terracotta Tiles</t>
  </si>
  <si>
    <t>Pen</t>
  </si>
  <si>
    <t>Mouse Pad</t>
  </si>
  <si>
    <t>Purchase - Book (1)</t>
  </si>
  <si>
    <t>Purchase - Postcard (4)</t>
  </si>
  <si>
    <t>Purchase - Sketch &amp; Print (3)</t>
  </si>
  <si>
    <t>Purchase - Bag (5)</t>
  </si>
  <si>
    <t>Purchase - Collar Pin (5)</t>
  </si>
  <si>
    <t>Purchase - Magnet - set of 4 (8)</t>
  </si>
  <si>
    <t>Purchase - Magnet - single (15)</t>
  </si>
  <si>
    <t>Purchase - Memo Pad (9)</t>
  </si>
  <si>
    <t>Purchase - Mug (9)</t>
  </si>
  <si>
    <t>Purchase - Pen (2)</t>
  </si>
  <si>
    <t>Purchase - Stamps (24)</t>
  </si>
  <si>
    <t>Purchase - Tour (48)</t>
  </si>
  <si>
    <t>Purchase - Calendar (5)</t>
  </si>
  <si>
    <t>Purchase - Mouse Pad (1)</t>
  </si>
  <si>
    <t>Purchase - Rapid Passport (6)</t>
  </si>
  <si>
    <t>Purchase - Books (6)</t>
  </si>
  <si>
    <t>Purchase - Postcards (10)</t>
  </si>
  <si>
    <t>Purchase - Mirrors George Town T-shirt (4)</t>
  </si>
  <si>
    <t>Purchase - Penang Heritage Food (2)</t>
  </si>
  <si>
    <t>Red Star Publication</t>
  </si>
  <si>
    <t>Purchase - Terracotta Tile (5)</t>
  </si>
  <si>
    <t>Purchase - Tour (6)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</si>
  <si>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</si>
  <si>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</si>
  <si>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April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</si>
  <si>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May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</si>
  <si>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June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</si>
  <si>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July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</si>
  <si>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August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</si>
  <si>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September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</si>
  <si>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October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</si>
  <si>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November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</si>
  <si>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December 2014</t>
    </r>
  </si>
  <si>
    <t>Street of Harmony Memo Pads</t>
  </si>
  <si>
    <t>Round Penang Island Tour @ 05/02/14</t>
  </si>
  <si>
    <r>
      <t xml:space="preserve">George Town Walkabout Tour @ 05/02/14 </t>
    </r>
    <r>
      <rPr>
        <b/>
        <sz val="11"/>
        <color theme="1"/>
        <rFont val="Calibri"/>
        <family val="2"/>
        <scheme val="minor"/>
      </rPr>
      <t>3.30pm</t>
    </r>
  </si>
  <si>
    <t>Tropical Fruit Farm Tour @ 05/02/14</t>
  </si>
  <si>
    <r>
      <t xml:space="preserve">George Town Walkabout Tour @ 06/02/14 </t>
    </r>
    <r>
      <rPr>
        <b/>
        <sz val="11"/>
        <color theme="1"/>
        <rFont val="Calibri"/>
        <family val="2"/>
        <scheme val="minor"/>
      </rPr>
      <t>10.00am</t>
    </r>
  </si>
  <si>
    <t>Postcards - Ernest Zacharevic</t>
  </si>
  <si>
    <t>Penanag Long Cotton Bag</t>
  </si>
  <si>
    <t>Penang Shutter windows</t>
  </si>
  <si>
    <t>Recollections by Tan Tiong Liat</t>
  </si>
  <si>
    <r>
      <t xml:space="preserve">George Town Walkabout Tour @ 08/02/14 </t>
    </r>
    <r>
      <rPr>
        <b/>
        <sz val="11"/>
        <color theme="1"/>
        <rFont val="Calibri"/>
        <family val="2"/>
        <scheme val="minor"/>
      </rPr>
      <t>9.30am</t>
    </r>
  </si>
  <si>
    <t>Mangrove Forest Orang Utan Tour @ 12.02.14</t>
  </si>
  <si>
    <r>
      <t xml:space="preserve">George Town Walkabout Tour @ 11/02/14 </t>
    </r>
    <r>
      <rPr>
        <b/>
        <sz val="11"/>
        <color theme="1"/>
        <rFont val="Calibri"/>
        <family val="2"/>
        <scheme val="minor"/>
      </rPr>
      <t>9.30am</t>
    </r>
  </si>
  <si>
    <t>Street of Harmony Mugs</t>
  </si>
  <si>
    <t>Long Series - Penang Sketches</t>
  </si>
  <si>
    <r>
      <t xml:space="preserve">George Town Walkabout Tour @ 17/02/14 </t>
    </r>
    <r>
      <rPr>
        <b/>
        <sz val="11"/>
        <color theme="1"/>
        <rFont val="Calibri"/>
        <family val="2"/>
        <scheme val="minor"/>
      </rPr>
      <t>4.00pm</t>
    </r>
  </si>
  <si>
    <t>George Town Eco Pens</t>
  </si>
  <si>
    <r>
      <t xml:space="preserve">George Town Walkabout Tour @ 18/02/14 </t>
    </r>
    <r>
      <rPr>
        <b/>
        <sz val="11"/>
        <color theme="1"/>
        <rFont val="Calibri"/>
        <family val="2"/>
        <scheme val="minor"/>
      </rPr>
      <t>11.00am</t>
    </r>
  </si>
  <si>
    <r>
      <t xml:space="preserve">George Town Walkabout Tour @ 19/02/14 </t>
    </r>
    <r>
      <rPr>
        <b/>
        <sz val="11"/>
        <color theme="1"/>
        <rFont val="Calibri"/>
        <family val="2"/>
        <scheme val="minor"/>
      </rPr>
      <t>3.30pm</t>
    </r>
  </si>
  <si>
    <t>Stamps - 20 cents</t>
  </si>
  <si>
    <r>
      <t xml:space="preserve">George Town Walkabout Tour @ 26/02/14 </t>
    </r>
    <r>
      <rPr>
        <b/>
        <sz val="11"/>
        <color theme="1"/>
        <rFont val="Calibri"/>
        <family val="2"/>
        <scheme val="minor"/>
      </rPr>
      <t>10.00am</t>
    </r>
  </si>
  <si>
    <r>
      <t xml:space="preserve">George Town Walkabout Tour @ 27/02/14 </t>
    </r>
    <r>
      <rPr>
        <b/>
        <sz val="11"/>
        <color theme="1"/>
        <rFont val="Calibri"/>
        <family val="2"/>
        <scheme val="minor"/>
      </rPr>
      <t>1.30pm</t>
    </r>
  </si>
  <si>
    <r>
      <t xml:space="preserve">George Town Walkabout Tour @ 28/02/14 </t>
    </r>
    <r>
      <rPr>
        <b/>
        <sz val="11"/>
        <color theme="1"/>
        <rFont val="Calibri"/>
        <family val="2"/>
        <scheme val="minor"/>
      </rPr>
      <t>4.00pm</t>
    </r>
  </si>
  <si>
    <t>Yeap Peng Hoe</t>
  </si>
  <si>
    <t>Editorial Associates</t>
  </si>
  <si>
    <t>6445</t>
  </si>
  <si>
    <t>6446</t>
  </si>
  <si>
    <t>6447</t>
  </si>
  <si>
    <t>6448</t>
  </si>
  <si>
    <t>6449</t>
  </si>
  <si>
    <t>6450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</si>
  <si>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</si>
  <si>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</si>
  <si>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</si>
  <si>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</si>
  <si>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</si>
  <si>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</si>
  <si>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</si>
  <si>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</si>
  <si>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</si>
  <si>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</si>
  <si>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</si>
  <si>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</si>
  <si>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</si>
  <si>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</si>
  <si>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</si>
  <si>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</si>
  <si>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</si>
  <si>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</si>
  <si>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</si>
  <si>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</si>
  <si>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</si>
  <si>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</si>
  <si>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</si>
  <si>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</si>
  <si>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</si>
  <si>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</si>
  <si>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</si>
  <si>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</si>
  <si>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</si>
  <si>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</si>
  <si>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</si>
  <si>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</si>
  <si>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</si>
  <si>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</si>
  <si>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</si>
  <si>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</si>
  <si>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</si>
  <si>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</si>
  <si>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</si>
  <si>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</si>
  <si>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</si>
  <si>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</si>
  <si>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</si>
  <si>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</si>
  <si>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</si>
  <si>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</si>
  <si>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</si>
  <si>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</si>
  <si>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</si>
  <si>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</si>
  <si>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8651</t>
  </si>
  <si>
    <t>8652</t>
  </si>
  <si>
    <t>8653</t>
  </si>
  <si>
    <t>8654</t>
  </si>
  <si>
    <t>8655</t>
  </si>
  <si>
    <t>8656</t>
  </si>
  <si>
    <t>8659</t>
  </si>
  <si>
    <t>8660</t>
  </si>
  <si>
    <t>8661</t>
  </si>
  <si>
    <t>8662</t>
  </si>
  <si>
    <t>8663</t>
  </si>
  <si>
    <t>8664</t>
  </si>
  <si>
    <t>8665</t>
  </si>
  <si>
    <t>8666</t>
  </si>
  <si>
    <t>8667</t>
  </si>
  <si>
    <t>8668</t>
  </si>
  <si>
    <t>8669</t>
  </si>
  <si>
    <t>8670</t>
  </si>
  <si>
    <t>Stamps</t>
  </si>
  <si>
    <t>Terracotta Tile</t>
  </si>
  <si>
    <t>Purchase - Terracotta Tile ()</t>
  </si>
  <si>
    <t>Purchase - Tour ()</t>
  </si>
  <si>
    <t>Purchase - Book ()</t>
  </si>
  <si>
    <t>Purchase - Mirrors George Town T-shirt ()</t>
  </si>
  <si>
    <t>Purchase - Penang Heritage Food ()</t>
  </si>
  <si>
    <t>Purchase - Books ()</t>
  </si>
  <si>
    <t>Purchase - Postcards ()</t>
  </si>
  <si>
    <t>Purchase - Rapid Passport ()</t>
  </si>
  <si>
    <t>Purchase - Mouse Pad ()</t>
  </si>
  <si>
    <t>Purchase - Calendar ()</t>
  </si>
  <si>
    <t>Purchase - Postcard ()</t>
  </si>
  <si>
    <t>Purchase - Stamps ()</t>
  </si>
  <si>
    <t>Purchase - Magnet - single ()</t>
  </si>
  <si>
    <t>Purchase - Magnet - set of 4 ()</t>
  </si>
  <si>
    <t>Purchase - Pen ()</t>
  </si>
  <si>
    <t>Purchase - Memo Pad ()</t>
  </si>
  <si>
    <t>Purchase - Mug ()</t>
  </si>
  <si>
    <t>Purchase - Collar Pin ()</t>
  </si>
  <si>
    <t>Purchase - Bag ()</t>
  </si>
  <si>
    <t>Purchase - Sketch &amp; Print ()</t>
  </si>
  <si>
    <t>Purchase - Books (1)</t>
  </si>
  <si>
    <t>Purchase - Recollections of Tan Tiong Liat (1)</t>
  </si>
  <si>
    <t>Purchase - Postcard (1)</t>
  </si>
  <si>
    <t>Purchase - Sketch &amp; Print (2)</t>
  </si>
  <si>
    <t>Purchase - Penang Heritage Food (1)</t>
  </si>
  <si>
    <t>Purchase - Collar Pin (1)</t>
  </si>
  <si>
    <t>Purchase - Magnet - set of 4 (9)</t>
  </si>
  <si>
    <t>Purchase - Magnet - single (12)</t>
  </si>
  <si>
    <t>Purchase - Memo Pad (7)</t>
  </si>
  <si>
    <t>Purchase - Mug (2)</t>
  </si>
  <si>
    <t>Purchase - Pen (4)</t>
  </si>
  <si>
    <t>Purchase - Stamps (31)</t>
  </si>
  <si>
    <t>Purchase - Tour (26)</t>
  </si>
  <si>
    <t>Purchase - Rapid Passport (2)</t>
  </si>
  <si>
    <t>Purchase - Terracotta Tile (3)</t>
  </si>
  <si>
    <t>Purchase - Postcard (13)</t>
  </si>
  <si>
    <t>Purchase - Calendar (1)</t>
  </si>
  <si>
    <t>Purchase - Mouse Pad (3)</t>
  </si>
  <si>
    <t>Penang Big Paper Bag</t>
  </si>
  <si>
    <t>Penang Small Paper Bag</t>
  </si>
  <si>
    <t>00520</t>
  </si>
  <si>
    <t>(by Michelle)</t>
  </si>
  <si>
    <t>Purchase - Bag (1006)</t>
  </si>
  <si>
    <r>
      <t xml:space="preserve">George Town Walkabout Tour @ 01/03/14 </t>
    </r>
    <r>
      <rPr>
        <b/>
        <sz val="11"/>
        <color theme="1"/>
        <rFont val="Calibri"/>
        <family val="2"/>
        <scheme val="minor"/>
      </rPr>
      <t>3.00pm</t>
    </r>
  </si>
  <si>
    <t>Penang Shutter Window</t>
  </si>
  <si>
    <t>Scenes of penang Postcards</t>
  </si>
  <si>
    <r>
      <t xml:space="preserve">George Town Walkabout Tour @ 12/03/14 </t>
    </r>
    <r>
      <rPr>
        <b/>
        <sz val="11"/>
        <color theme="1"/>
        <rFont val="Calibri"/>
        <family val="2"/>
        <scheme val="minor"/>
      </rPr>
      <t>9.30am</t>
    </r>
  </si>
  <si>
    <r>
      <t xml:space="preserve">George Town Walkabout Tour @ 13/03/14 </t>
    </r>
    <r>
      <rPr>
        <b/>
        <sz val="11"/>
        <color theme="1"/>
        <rFont val="Calibri"/>
        <family val="2"/>
        <scheme val="minor"/>
      </rPr>
      <t>9.30am</t>
    </r>
  </si>
  <si>
    <t>Steel Sculpture Postcard</t>
  </si>
  <si>
    <t>Penang Sketches Postcard (Colour Series I)</t>
  </si>
  <si>
    <r>
      <t xml:space="preserve">George Town Walkabout Tour @ 14/03/14 </t>
    </r>
    <r>
      <rPr>
        <b/>
        <sz val="11"/>
        <color theme="1"/>
        <rFont val="Calibri"/>
        <family val="2"/>
        <scheme val="minor"/>
      </rPr>
      <t>2.30pm</t>
    </r>
  </si>
  <si>
    <r>
      <t xml:space="preserve">George Town Walkabout Tour @ 18/03/14 </t>
    </r>
    <r>
      <rPr>
        <b/>
        <sz val="11"/>
        <color theme="1"/>
        <rFont val="Calibri"/>
        <family val="2"/>
        <scheme val="minor"/>
      </rPr>
      <t>9.30am</t>
    </r>
  </si>
  <si>
    <r>
      <t xml:space="preserve">George Town Walkabout Tour @ 19/3/14 </t>
    </r>
    <r>
      <rPr>
        <b/>
        <sz val="11"/>
        <color theme="1"/>
        <rFont val="Calibri"/>
        <family val="2"/>
        <scheme val="minor"/>
      </rPr>
      <t>9.00am</t>
    </r>
  </si>
  <si>
    <r>
      <t xml:space="preserve">George Town Walkabout Tour @ 20/03/14 </t>
    </r>
    <r>
      <rPr>
        <b/>
        <sz val="11"/>
        <color theme="1"/>
        <rFont val="Calibri"/>
        <family val="2"/>
        <scheme val="minor"/>
      </rPr>
      <t>12.15pm</t>
    </r>
  </si>
  <si>
    <r>
      <t xml:space="preserve">George Town Walkabout Tour @ 20/03/14 </t>
    </r>
    <r>
      <rPr>
        <b/>
        <sz val="11"/>
        <color theme="1"/>
        <rFont val="Calibri"/>
        <family val="2"/>
        <scheme val="minor"/>
      </rPr>
      <t>2.45pm</t>
    </r>
  </si>
  <si>
    <t>Peranakan Tile Magnet (Single) - Two Flower</t>
  </si>
  <si>
    <r>
      <t xml:space="preserve">George Town Walkabout Tour @ 23/03/14 </t>
    </r>
    <r>
      <rPr>
        <b/>
        <sz val="11"/>
        <color theme="1"/>
        <rFont val="Calibri"/>
        <family val="2"/>
        <scheme val="minor"/>
      </rPr>
      <t>10.30am</t>
    </r>
  </si>
  <si>
    <t>Mangrove Forest Orang Utan Tour @ 25/03/14</t>
  </si>
  <si>
    <r>
      <t xml:space="preserve">George Town Walkabout Tour @ 24/03/14 </t>
    </r>
    <r>
      <rPr>
        <b/>
        <sz val="11"/>
        <color theme="1"/>
        <rFont val="Calibri"/>
        <family val="2"/>
        <scheme val="minor"/>
      </rPr>
      <t>2.30pm</t>
    </r>
  </si>
  <si>
    <r>
      <t xml:space="preserve">George Town Walkabout Tour @ 26/03/14 </t>
    </r>
    <r>
      <rPr>
        <b/>
        <sz val="11"/>
        <color theme="1"/>
        <rFont val="Calibri"/>
        <family val="2"/>
        <scheme val="minor"/>
      </rPr>
      <t>10.00am</t>
    </r>
  </si>
  <si>
    <t>Peranakan Tiles Magnet (Box) - Invest Penang</t>
  </si>
  <si>
    <t xml:space="preserve">Peranakan Tiles Magnet (Box)  </t>
  </si>
  <si>
    <t>A4 Print: Flower &amp; Goldfish</t>
  </si>
  <si>
    <r>
      <t xml:space="preserve">George Town Walkabout Tour @ 01/04/14 </t>
    </r>
    <r>
      <rPr>
        <b/>
        <sz val="11"/>
        <color theme="1"/>
        <rFont val="Calibri"/>
        <family val="2"/>
        <scheme val="minor"/>
      </rPr>
      <t>9.30am</t>
    </r>
  </si>
  <si>
    <t>8671</t>
  </si>
  <si>
    <t>8672</t>
  </si>
  <si>
    <t>8674</t>
  </si>
  <si>
    <t>8675</t>
  </si>
  <si>
    <t>6651</t>
  </si>
  <si>
    <t>6652</t>
  </si>
  <si>
    <t>6654</t>
  </si>
  <si>
    <t>6655</t>
  </si>
  <si>
    <t>6656</t>
  </si>
  <si>
    <t>6657</t>
  </si>
  <si>
    <t>6658</t>
  </si>
  <si>
    <t>6659</t>
  </si>
  <si>
    <t>6660</t>
  </si>
  <si>
    <t>6661</t>
  </si>
  <si>
    <t>6662</t>
  </si>
  <si>
    <t>6663</t>
  </si>
  <si>
    <t>6664</t>
  </si>
  <si>
    <t>6665</t>
  </si>
  <si>
    <t>6666</t>
  </si>
  <si>
    <t>6667</t>
  </si>
  <si>
    <t>6668</t>
  </si>
  <si>
    <t>6669</t>
  </si>
  <si>
    <t>6670</t>
  </si>
  <si>
    <t>6671</t>
  </si>
  <si>
    <t>6672</t>
  </si>
  <si>
    <t>6673</t>
  </si>
  <si>
    <t>6674</t>
  </si>
  <si>
    <t>6675</t>
  </si>
  <si>
    <t>6676</t>
  </si>
  <si>
    <t>6677</t>
  </si>
  <si>
    <t>6678</t>
  </si>
  <si>
    <t>6679</t>
  </si>
  <si>
    <t>6680</t>
  </si>
  <si>
    <t>6681</t>
  </si>
  <si>
    <t>6682</t>
  </si>
  <si>
    <t>6683</t>
  </si>
  <si>
    <t>6684</t>
  </si>
  <si>
    <t>6685</t>
  </si>
  <si>
    <t>6686</t>
  </si>
  <si>
    <t>6687</t>
  </si>
  <si>
    <t>6688</t>
  </si>
  <si>
    <t>6689</t>
  </si>
  <si>
    <t>6690</t>
  </si>
  <si>
    <t>6691</t>
  </si>
  <si>
    <t>6692</t>
  </si>
  <si>
    <t>6693</t>
  </si>
  <si>
    <t>6694</t>
  </si>
  <si>
    <t>6695</t>
  </si>
  <si>
    <t>6696</t>
  </si>
  <si>
    <t>6697</t>
  </si>
  <si>
    <t>6698</t>
  </si>
  <si>
    <t>6699</t>
  </si>
  <si>
    <t>6700</t>
  </si>
  <si>
    <t>2076</t>
  </si>
  <si>
    <t>2077</t>
  </si>
  <si>
    <t>2079</t>
  </si>
  <si>
    <t>2080</t>
  </si>
  <si>
    <t>2081</t>
  </si>
  <si>
    <t>2082</t>
  </si>
  <si>
    <t>2083</t>
  </si>
  <si>
    <t>2085</t>
  </si>
  <si>
    <t>2086</t>
  </si>
  <si>
    <t>2087</t>
  </si>
  <si>
    <t>Purchase - Postcards (5)</t>
  </si>
  <si>
    <t>Purchase - Books (16)</t>
  </si>
  <si>
    <t>Purchase - Postcard (2)</t>
  </si>
  <si>
    <t>Purchase - Bag (2)</t>
  </si>
  <si>
    <t>Purchase - Magnet - set of 4 (206)</t>
  </si>
  <si>
    <t>Purchase - Magnet - single (16)</t>
  </si>
  <si>
    <t>Purchase - Memo Pad (1)</t>
  </si>
  <si>
    <t>Purchase - Mug (6)</t>
  </si>
  <si>
    <t>Purchase - Stamps (60)</t>
  </si>
  <si>
    <t>Purchase - Tour (27)</t>
  </si>
  <si>
    <t>Purchase - Rapid Passport (5)</t>
  </si>
  <si>
    <t>Purchase - Postcard (11)</t>
  </si>
  <si>
    <t>Purchase - Mouse Pad (5)</t>
  </si>
  <si>
    <t>Purchase - Tour (1)</t>
  </si>
  <si>
    <t>Purchase - Penang Heritage Food (3)</t>
  </si>
  <si>
    <t>Long Series Penang Sketches</t>
  </si>
  <si>
    <t>2078</t>
  </si>
  <si>
    <r>
      <t xml:space="preserve">George Town Walkabout Tour @ 2/4/14 </t>
    </r>
    <r>
      <rPr>
        <b/>
        <sz val="11"/>
        <color theme="1"/>
        <rFont val="Calibri"/>
        <family val="2"/>
        <scheme val="minor"/>
      </rPr>
      <t>10.30am</t>
    </r>
  </si>
  <si>
    <t>Mirros George Town T-shirt (Motorcycle) - Size XL</t>
  </si>
  <si>
    <r>
      <t xml:space="preserve">George Town Walkabout Tour @ 5/4/14 </t>
    </r>
    <r>
      <rPr>
        <b/>
        <sz val="11"/>
        <color theme="1"/>
        <rFont val="Calibri"/>
        <family val="2"/>
        <scheme val="minor"/>
      </rPr>
      <t>10.30am</t>
    </r>
  </si>
  <si>
    <t>Art is RUBBISH is Art</t>
  </si>
  <si>
    <t>Uncles in Kopitiam Postcards</t>
  </si>
  <si>
    <t>Mirros George Town T-shirt (Motorcycle) - Size L</t>
  </si>
  <si>
    <t>A4 Print: Lotus &amp; Dragonflies</t>
  </si>
  <si>
    <r>
      <t xml:space="preserve">George Town Walkabout Tour @ 9/4/14 </t>
    </r>
    <r>
      <rPr>
        <b/>
        <sz val="11"/>
        <color theme="1"/>
        <rFont val="Calibri"/>
        <family val="2"/>
        <scheme val="minor"/>
      </rPr>
      <t>4.00pm</t>
    </r>
  </si>
  <si>
    <r>
      <t xml:space="preserve">George Town Walkabout Tour @ 18/4/14 </t>
    </r>
    <r>
      <rPr>
        <b/>
        <sz val="11"/>
        <color theme="1"/>
        <rFont val="Calibri"/>
        <family val="2"/>
        <scheme val="minor"/>
      </rPr>
      <t>9.00am</t>
    </r>
  </si>
  <si>
    <r>
      <t xml:space="preserve">George Town Walkabout Tour @ 19/4/14 </t>
    </r>
    <r>
      <rPr>
        <b/>
        <sz val="11"/>
        <color theme="1"/>
        <rFont val="Calibri"/>
        <family val="2"/>
        <scheme val="minor"/>
      </rPr>
      <t>10.00am</t>
    </r>
  </si>
  <si>
    <t>Kaki Lima Coasters - Blue &amp; Yellow</t>
  </si>
  <si>
    <r>
      <t xml:space="preserve">George Town Walkabout Tour @ 21/4/14 </t>
    </r>
    <r>
      <rPr>
        <b/>
        <sz val="11"/>
        <color theme="1"/>
        <rFont val="Calibri"/>
        <family val="2"/>
        <scheme val="minor"/>
      </rPr>
      <t>2.45pm</t>
    </r>
  </si>
  <si>
    <t>Recollections of Tan Tiong Liat</t>
  </si>
  <si>
    <t>Kaki Lima Coasters - Red &amp; White</t>
  </si>
  <si>
    <t>Penang Shutter Windows</t>
  </si>
  <si>
    <r>
      <t xml:space="preserve">George Town Walkabout Tour @ 24/4/14 </t>
    </r>
    <r>
      <rPr>
        <b/>
        <sz val="11"/>
        <color theme="1"/>
        <rFont val="Calibri"/>
        <family val="2"/>
        <scheme val="minor"/>
      </rPr>
      <t>11.30am</t>
    </r>
  </si>
  <si>
    <t>Photo Print</t>
  </si>
  <si>
    <r>
      <t xml:space="preserve">George Town Walkabout Tour @ 24/4/14 </t>
    </r>
    <r>
      <rPr>
        <b/>
        <sz val="11"/>
        <color theme="1"/>
        <rFont val="Calibri"/>
        <family val="2"/>
        <scheme val="minor"/>
      </rPr>
      <t>9.00am</t>
    </r>
  </si>
  <si>
    <r>
      <t xml:space="preserve">George Town Walkabout Tour @ 25/4/14 </t>
    </r>
    <r>
      <rPr>
        <b/>
        <sz val="11"/>
        <color theme="1"/>
        <rFont val="Calibri"/>
        <family val="2"/>
        <scheme val="minor"/>
      </rPr>
      <t>9.00am</t>
    </r>
  </si>
  <si>
    <t>Penang Grand Tour</t>
  </si>
  <si>
    <t>Monkey Beach Excursion
(Extra charge of RM40 transporation &amp; RM50 surcharge as below min. pax)</t>
  </si>
  <si>
    <t>George Town Penang Magazine (Japanese)</t>
  </si>
  <si>
    <t>Penang Postcards</t>
  </si>
  <si>
    <t>Penang B&amp;W Postcards - Buildings of George Town</t>
  </si>
  <si>
    <r>
      <t xml:space="preserve">George Town Walkabout Tour @ 28/4/14 </t>
    </r>
    <r>
      <rPr>
        <b/>
        <sz val="11"/>
        <color theme="1"/>
        <rFont val="Calibri"/>
        <family val="2"/>
        <scheme val="minor"/>
      </rPr>
      <t>11.30am</t>
    </r>
  </si>
  <si>
    <t>A4 Print: Lotus &amp; Mantis</t>
  </si>
  <si>
    <r>
      <t xml:space="preserve">George Town Walkabout Tour @ 30/4/2014 @ </t>
    </r>
    <r>
      <rPr>
        <b/>
        <sz val="11"/>
        <color theme="1"/>
        <rFont val="Calibri"/>
        <family val="2"/>
        <scheme val="minor"/>
      </rPr>
      <t>10.00am</t>
    </r>
  </si>
  <si>
    <t>LiJynn</t>
  </si>
  <si>
    <t>Clement Liang &amp; Lyndy Ong</t>
  </si>
  <si>
    <t>Tour &amp; Incentives</t>
  </si>
  <si>
    <t>Coasters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</si>
  <si>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</si>
  <si>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</si>
  <si>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</si>
  <si>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</si>
  <si>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</si>
  <si>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</si>
  <si>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</si>
  <si>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</si>
  <si>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</si>
  <si>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</si>
  <si>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</si>
  <si>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</si>
  <si>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</si>
  <si>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</si>
  <si>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</si>
  <si>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</si>
  <si>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</si>
  <si>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</si>
  <si>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</si>
  <si>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</si>
  <si>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</si>
  <si>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</si>
  <si>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</si>
  <si>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</si>
  <si>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</si>
  <si>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</si>
  <si>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</si>
  <si>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</si>
  <si>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</si>
  <si>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</si>
  <si>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</si>
  <si>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</si>
  <si>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</si>
  <si>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</si>
  <si>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</si>
  <si>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</si>
  <si>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</si>
  <si>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</si>
  <si>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</si>
  <si>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</si>
  <si>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</si>
  <si>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</si>
  <si>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</si>
  <si>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</si>
  <si>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</si>
  <si>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</si>
  <si>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</si>
  <si>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</si>
  <si>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</si>
  <si>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</si>
  <si>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</si>
  <si>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</si>
  <si>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</si>
  <si>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</si>
  <si>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</si>
  <si>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</si>
  <si>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</si>
  <si>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</si>
  <si>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00525</t>
  </si>
  <si>
    <t>2146</t>
  </si>
  <si>
    <t>2147</t>
  </si>
  <si>
    <t>2148</t>
  </si>
  <si>
    <t>2149</t>
  </si>
  <si>
    <t>2150</t>
  </si>
  <si>
    <t>4926</t>
  </si>
  <si>
    <t>4927</t>
  </si>
  <si>
    <t>4928</t>
  </si>
  <si>
    <t>4929</t>
  </si>
  <si>
    <t>4930</t>
  </si>
  <si>
    <t>4931</t>
  </si>
  <si>
    <t>4932</t>
  </si>
  <si>
    <t>4933</t>
  </si>
  <si>
    <t>4934</t>
  </si>
  <si>
    <t>4935</t>
  </si>
  <si>
    <t>4936</t>
  </si>
  <si>
    <t>4937</t>
  </si>
  <si>
    <t>4938</t>
  </si>
  <si>
    <t>Purchase - Postcards (7)</t>
  </si>
  <si>
    <t>Purchase - Books (13)</t>
  </si>
  <si>
    <t>Purchase - Kaki Lima Coasters (6)</t>
  </si>
  <si>
    <t>Purchase - Mirrors George Town T-shirt (2)</t>
  </si>
  <si>
    <t>Purchase - Postcard (3)</t>
  </si>
  <si>
    <t>Purchase - Sketch &amp; Print (7)</t>
  </si>
  <si>
    <t>Purchase - Uncles in Kopitiam Postcards (4)</t>
  </si>
  <si>
    <t>Purchase - Rapid Passport (3)</t>
  </si>
  <si>
    <t>Purchase - Mouse Pad (2)</t>
  </si>
  <si>
    <t>Purchase - Postcard (9)</t>
  </si>
  <si>
    <t>Purchase - Sketch &amp; Print (1)</t>
  </si>
  <si>
    <t>Purchase - Tour (4)</t>
  </si>
  <si>
    <t>Purchase - Collar Pin (2)</t>
  </si>
  <si>
    <t>Purchase - Magnet - set of 4 (13)</t>
  </si>
  <si>
    <t>Purchase - Magnet - single (25)</t>
  </si>
  <si>
    <t>Purchase - Memo Pad (5)</t>
  </si>
  <si>
    <t>Purchase - Mug (5)</t>
  </si>
  <si>
    <t>Purchase - Pen (5)</t>
  </si>
  <si>
    <t>Purchase - Stamps (5)</t>
  </si>
  <si>
    <t>Purchase - Tour (72)</t>
  </si>
  <si>
    <r>
      <t xml:space="preserve">George Town Walkabout Tour @ 08/05/2014 </t>
    </r>
    <r>
      <rPr>
        <b/>
        <sz val="11"/>
        <color theme="1"/>
        <rFont val="Calibri"/>
        <family val="2"/>
        <scheme val="minor"/>
      </rPr>
      <t>10.00am</t>
    </r>
  </si>
  <si>
    <t>Postcards - Art is RUBBISH is Art</t>
  </si>
  <si>
    <t>Mirrors George Town T-Shirt (Motorcycle) - Size XL</t>
  </si>
  <si>
    <t>Canvas Print</t>
  </si>
  <si>
    <t>Kaki Lima Coasters (Triangle)</t>
  </si>
  <si>
    <r>
      <t>George Town Walkabout Tour @ 19/5/2014</t>
    </r>
    <r>
      <rPr>
        <b/>
        <sz val="11"/>
        <color theme="1"/>
        <rFont val="Calibri"/>
        <family val="2"/>
        <scheme val="minor"/>
      </rPr>
      <t xml:space="preserve"> 12.30pm</t>
    </r>
  </si>
  <si>
    <t>Sketches of Penang Postcard (Colour Series)</t>
  </si>
  <si>
    <r>
      <t xml:space="preserve">George Town Walkabout Tour @ 22/5/2014 </t>
    </r>
    <r>
      <rPr>
        <b/>
        <sz val="11"/>
        <color theme="1"/>
        <rFont val="Calibri"/>
        <family val="2"/>
        <scheme val="minor"/>
      </rPr>
      <t>3.30pm</t>
    </r>
  </si>
  <si>
    <t>Clan House, Mansion &amp; Temple</t>
  </si>
  <si>
    <t>Kaki Lima Coasters (Flower)</t>
  </si>
  <si>
    <r>
      <t xml:space="preserve">George Town Walkabout Tour @ 30/5/2014 </t>
    </r>
    <r>
      <rPr>
        <b/>
        <sz val="11"/>
        <color theme="1"/>
        <rFont val="Calibri"/>
        <family val="2"/>
        <scheme val="minor"/>
      </rPr>
      <t>3.00pm</t>
    </r>
  </si>
  <si>
    <t>KaKi Lima Coaster (Triangle)</t>
  </si>
  <si>
    <t>Postacrds - Ernest Zacharevic</t>
  </si>
  <si>
    <t>Cat Postcard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</si>
  <si>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</si>
  <si>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</si>
  <si>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</si>
  <si>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</si>
  <si>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</si>
  <si>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</si>
  <si>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</si>
  <si>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</si>
  <si>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</si>
  <si>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</si>
  <si>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4949</t>
  </si>
  <si>
    <t>4950</t>
  </si>
  <si>
    <t>5626</t>
  </si>
  <si>
    <t>5627</t>
  </si>
  <si>
    <t>5628</t>
  </si>
  <si>
    <t>5629</t>
  </si>
  <si>
    <t>5630</t>
  </si>
  <si>
    <t>5631</t>
  </si>
  <si>
    <t>5632</t>
  </si>
  <si>
    <t>5633</t>
  </si>
  <si>
    <t>5634</t>
  </si>
  <si>
    <t>5635</t>
  </si>
  <si>
    <t>5636</t>
  </si>
  <si>
    <t>5637</t>
  </si>
  <si>
    <t>5638</t>
  </si>
  <si>
    <t>5639</t>
  </si>
  <si>
    <t>5640</t>
  </si>
  <si>
    <t>5641</t>
  </si>
  <si>
    <t>5642</t>
  </si>
  <si>
    <t>5643</t>
  </si>
  <si>
    <t>5644</t>
  </si>
  <si>
    <t>5645</t>
  </si>
  <si>
    <t>5646</t>
  </si>
  <si>
    <t>5647</t>
  </si>
  <si>
    <t>5648</t>
  </si>
  <si>
    <t>5649</t>
  </si>
  <si>
    <t>5650</t>
  </si>
  <si>
    <t>6351</t>
  </si>
  <si>
    <t>6352</t>
  </si>
  <si>
    <t>6353</t>
  </si>
  <si>
    <t>6354</t>
  </si>
  <si>
    <t>6355</t>
  </si>
  <si>
    <t>6356</t>
  </si>
  <si>
    <t>6357</t>
  </si>
  <si>
    <t>6358</t>
  </si>
  <si>
    <t>6359</t>
  </si>
  <si>
    <t>6360</t>
  </si>
  <si>
    <t>6361</t>
  </si>
  <si>
    <t>6362</t>
  </si>
  <si>
    <t>6363</t>
  </si>
  <si>
    <t>6364</t>
  </si>
  <si>
    <t>6365</t>
  </si>
  <si>
    <t>6366</t>
  </si>
  <si>
    <t>6367</t>
  </si>
  <si>
    <t>6368</t>
  </si>
  <si>
    <t>6369</t>
  </si>
  <si>
    <t>6370</t>
  </si>
  <si>
    <t>6371</t>
  </si>
  <si>
    <t>Clarity Sdn. Bhd.</t>
  </si>
  <si>
    <t>Purchase - Book (2)</t>
  </si>
  <si>
    <t>Purchase - Bag (4)</t>
  </si>
  <si>
    <t>Purchase - Collar Pin (4)</t>
  </si>
  <si>
    <t>Purchase - Magnet - set of 4 (4)</t>
  </si>
  <si>
    <t>Purchase - Magnet - single (8)</t>
  </si>
  <si>
    <t>Purchase - Memo Pad (2)</t>
  </si>
  <si>
    <t>Purchase - Pen (3)</t>
  </si>
  <si>
    <t>Purchase - Mug (14)</t>
  </si>
  <si>
    <t>Purchase - Stamps (41)</t>
  </si>
  <si>
    <t>Purchase - Tour (7)</t>
  </si>
  <si>
    <t>Purchase - Postcards (6)</t>
  </si>
  <si>
    <t>Purchase - Coasters (4)</t>
  </si>
  <si>
    <t>Purchase - Mirrors George Town T-shirt (3)</t>
  </si>
  <si>
    <t>Purchase - Terracotta Tile (1)</t>
  </si>
  <si>
    <t>Purchase - Postcard (21)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</si>
</sst>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  <numFmt numFmtId="168" formatCode="#,##0.000;[Red]#,##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2" fillId="0" borderId="0"/>
    <xf numFmtId="43" fontId="1" fillId="0" borderId="0" applyFont="0" applyFill="0" applyBorder="0" applyAlignment="0" applyProtection="0"/>
  </cellStyleXfs>
  <cellXfs count="72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1" xfId="1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165" fontId="10" fillId="0" borderId="1" xfId="1" applyNumberFormat="1" applyFont="1" applyFill="1" applyBorder="1" applyAlignment="1">
      <alignment horizontal="center" wrapText="1"/>
    </xf>
    <xf numFmtId="166" fontId="10" fillId="0" borderId="1" xfId="1" applyNumberFormat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5" fontId="11" fillId="0" borderId="1" xfId="1" applyNumberFormat="1" applyFont="1" applyBorder="1" applyAlignment="1">
      <alignment horizontal="center" wrapText="1"/>
    </xf>
    <xf numFmtId="165" fontId="10" fillId="0" borderId="1" xfId="1" applyNumberFormat="1" applyFont="1" applyBorder="1" applyAlignment="1">
      <alignment horizontal="center" wrapText="1"/>
    </xf>
    <xf numFmtId="0" fontId="1" fillId="0" borderId="0" xfId="1" applyFont="1"/>
    <xf numFmtId="167" fontId="0" fillId="0" borderId="1" xfId="0" applyNumberFormat="1" applyBorder="1"/>
    <xf numFmtId="0" fontId="0" fillId="0" borderId="1" xfId="0" applyBorder="1"/>
    <xf numFmtId="165" fontId="5" fillId="0" borderId="1" xfId="1" applyNumberFormat="1" applyFont="1" applyFill="1" applyBorder="1" applyAlignment="1"/>
    <xf numFmtId="0" fontId="0" fillId="0" borderId="1" xfId="0" applyFill="1" applyBorder="1"/>
    <xf numFmtId="165" fontId="13" fillId="0" borderId="1" xfId="3" applyNumberFormat="1" applyFont="1" applyFill="1" applyBorder="1" applyAlignment="1"/>
    <xf numFmtId="165" fontId="14" fillId="0" borderId="2" xfId="3" applyNumberFormat="1" applyFont="1" applyFill="1" applyBorder="1" applyAlignment="1"/>
    <xf numFmtId="165" fontId="5" fillId="0" borderId="1" xfId="1" applyNumberFormat="1" applyFont="1" applyBorder="1" applyAlignment="1"/>
    <xf numFmtId="165" fontId="9" fillId="0" borderId="1" xfId="1" applyNumberFormat="1" applyFont="1" applyBorder="1" applyAlignment="1"/>
    <xf numFmtId="165" fontId="13" fillId="0" borderId="1" xfId="1" applyNumberFormat="1" applyFont="1" applyFill="1" applyBorder="1" applyAlignment="1"/>
    <xf numFmtId="0" fontId="0" fillId="0" borderId="1" xfId="1" applyFont="1" applyBorder="1" applyAlignment="1">
      <alignment horizontal="center"/>
    </xf>
    <xf numFmtId="0" fontId="1" fillId="2" borderId="2" xfId="1" applyFill="1" applyBorder="1" applyAlignment="1">
      <alignment vertical="center"/>
    </xf>
    <xf numFmtId="0" fontId="2" fillId="2" borderId="3" xfId="1" applyFont="1" applyFill="1" applyBorder="1" applyAlignment="1">
      <alignment vertical="center"/>
    </xf>
    <xf numFmtId="0" fontId="1" fillId="2" borderId="3" xfId="1" applyFill="1" applyBorder="1" applyAlignment="1">
      <alignment vertical="center"/>
    </xf>
    <xf numFmtId="0" fontId="6" fillId="2" borderId="4" xfId="1" applyFont="1" applyFill="1" applyBorder="1" applyAlignment="1">
      <alignment vertical="center"/>
    </xf>
    <xf numFmtId="43" fontId="10" fillId="2" borderId="1" xfId="3" applyFont="1" applyFill="1" applyBorder="1" applyAlignment="1">
      <alignment vertical="center"/>
    </xf>
    <xf numFmtId="0" fontId="6" fillId="2" borderId="1" xfId="1" applyFont="1" applyFill="1" applyBorder="1" applyAlignment="1">
      <alignment vertical="center"/>
    </xf>
    <xf numFmtId="0" fontId="10" fillId="2" borderId="1" xfId="1" applyFont="1" applyFill="1" applyBorder="1" applyAlignment="1">
      <alignment vertical="center"/>
    </xf>
    <xf numFmtId="43" fontId="15" fillId="2" borderId="1" xfId="3" applyFont="1" applyFill="1" applyBorder="1" applyAlignment="1">
      <alignment vertical="center"/>
    </xf>
    <xf numFmtId="0" fontId="1" fillId="2" borderId="1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2" fillId="0" borderId="5" xfId="1" applyFont="1" applyBorder="1" applyAlignment="1">
      <alignment horizontal="left" vertical="center"/>
    </xf>
    <xf numFmtId="43" fontId="0" fillId="0" borderId="5" xfId="3" applyFont="1" applyBorder="1" applyAlignment="1">
      <alignment horizontal="center"/>
    </xf>
    <xf numFmtId="0" fontId="16" fillId="0" borderId="5" xfId="1" applyFont="1" applyBorder="1" applyAlignment="1">
      <alignment horizontal="center"/>
    </xf>
    <xf numFmtId="0" fontId="2" fillId="0" borderId="1" xfId="1" applyFont="1" applyBorder="1"/>
    <xf numFmtId="43" fontId="2" fillId="0" borderId="1" xfId="3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0" fillId="0" borderId="1" xfId="1" applyFont="1" applyBorder="1"/>
    <xf numFmtId="43" fontId="0" fillId="0" borderId="1" xfId="3" applyFont="1" applyBorder="1"/>
    <xf numFmtId="0" fontId="1" fillId="0" borderId="0" xfId="1" applyFill="1"/>
    <xf numFmtId="0" fontId="2" fillId="0" borderId="1" xfId="1" applyFont="1" applyBorder="1" applyAlignment="1">
      <alignment horizontal="left" vertical="center"/>
    </xf>
    <xf numFmtId="43" fontId="2" fillId="0" borderId="1" xfId="3" applyFont="1" applyBorder="1" applyAlignment="1">
      <alignment horizontal="center" vertical="center"/>
    </xf>
    <xf numFmtId="43" fontId="2" fillId="0" borderId="1" xfId="1" applyNumberFormat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Fill="1" applyAlignment="1">
      <alignment horizontal="center" vertical="center"/>
    </xf>
    <xf numFmtId="49" fontId="17" fillId="0" borderId="1" xfId="0" applyNumberFormat="1" applyFont="1" applyBorder="1" applyAlignment="1">
      <alignment horizontal="center" wrapText="1"/>
    </xf>
    <xf numFmtId="49" fontId="0" fillId="0" borderId="1" xfId="0" applyNumberFormat="1" applyBorder="1" applyAlignment="1">
      <alignment horizontal="right"/>
    </xf>
    <xf numFmtId="0" fontId="1" fillId="2" borderId="3" xfId="1" applyFill="1" applyBorder="1" applyAlignment="1">
      <alignment horizontal="center" vertical="center"/>
    </xf>
    <xf numFmtId="43" fontId="0" fillId="0" borderId="1" xfId="3" applyFont="1" applyBorder="1" applyAlignment="1">
      <alignment horizontal="center"/>
    </xf>
    <xf numFmtId="43" fontId="0" fillId="0" borderId="0" xfId="3" applyFont="1" applyAlignment="1">
      <alignment horizontal="center"/>
    </xf>
    <xf numFmtId="0" fontId="0" fillId="0" borderId="1" xfId="0" applyBorder="1" applyAlignment="1">
      <alignment horizontal="left"/>
    </xf>
    <xf numFmtId="167" fontId="0" fillId="0" borderId="1" xfId="0" applyNumberFormat="1" applyFill="1" applyBorder="1"/>
    <xf numFmtId="49" fontId="0" fillId="0" borderId="1" xfId="0" applyNumberFormat="1" applyFill="1" applyBorder="1" applyAlignment="1">
      <alignment horizontal="right"/>
    </xf>
    <xf numFmtId="168" fontId="5" fillId="0" borderId="1" xfId="1" applyNumberFormat="1" applyFont="1" applyFill="1" applyBorder="1" applyAlignment="1"/>
    <xf numFmtId="0" fontId="0" fillId="0" borderId="1" xfId="0" applyBorder="1" applyAlignment="1">
      <alignment wrapText="1"/>
    </xf>
    <xf numFmtId="39" fontId="0" fillId="0" borderId="1" xfId="3" applyNumberFormat="1" applyFont="1" applyBorder="1" applyAlignment="1">
      <alignment horizontal="right"/>
    </xf>
    <xf numFmtId="0" fontId="0" fillId="0" borderId="1" xfId="1" applyFont="1" applyFill="1" applyBorder="1" applyAlignment="1">
      <alignment horizontal="center"/>
    </xf>
    <xf numFmtId="165" fontId="9" fillId="0" borderId="1" xfId="1" applyNumberFormat="1" applyFont="1" applyFill="1" applyBorder="1" applyAlignment="1"/>
    <xf numFmtId="0" fontId="0" fillId="0" borderId="6" xfId="1" applyFont="1" applyBorder="1" applyAlignment="1">
      <alignment horizontal="center" vertical="center"/>
    </xf>
    <xf numFmtId="0" fontId="1" fillId="0" borderId="7" xfId="1" applyBorder="1" applyAlignment="1">
      <alignment horizontal="center" vertical="center"/>
    </xf>
  </cellXfs>
  <cellStyles count="4">
    <cellStyle name="Comma 2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opLeftCell="A160" zoomScaleNormal="100" workbookViewId="0">
      <selection activeCell="B44" sqref="B44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23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>
        <v>41641</v>
      </c>
      <c r="B4" s="23" t="s">
        <v>25</v>
      </c>
      <c r="C4" s="31" t="s">
        <v>173</v>
      </c>
      <c r="D4" s="23" t="s">
        <v>82</v>
      </c>
      <c r="E4" s="24">
        <v>30</v>
      </c>
      <c r="F4" s="24">
        <f t="shared" ref="F4:F116" si="0">E4*G4</f>
        <v>90</v>
      </c>
      <c r="G4" s="23">
        <v>3</v>
      </c>
      <c r="H4" s="26">
        <v>25</v>
      </c>
      <c r="I4" s="27">
        <f t="shared" ref="I4:I116" si="1">H4*G4</f>
        <v>75</v>
      </c>
      <c r="J4" s="27">
        <v>4.8</v>
      </c>
      <c r="K4" s="28">
        <f t="shared" ref="K4:K116" si="2">I4-F4</f>
        <v>-15</v>
      </c>
      <c r="L4" s="29">
        <f>K4</f>
        <v>-15</v>
      </c>
      <c r="M4" s="58" t="s">
        <v>90</v>
      </c>
    </row>
    <row r="5" spans="1:13" x14ac:dyDescent="0.25">
      <c r="A5" s="22">
        <v>41641</v>
      </c>
      <c r="B5" s="23" t="s">
        <v>26</v>
      </c>
      <c r="C5" s="31" t="s">
        <v>173</v>
      </c>
      <c r="D5" s="23" t="s">
        <v>83</v>
      </c>
      <c r="E5" s="24">
        <v>128</v>
      </c>
      <c r="F5" s="24">
        <f t="shared" si="0"/>
        <v>768</v>
      </c>
      <c r="G5" s="23">
        <v>6</v>
      </c>
      <c r="H5" s="30">
        <v>140</v>
      </c>
      <c r="I5" s="27">
        <f t="shared" si="1"/>
        <v>840</v>
      </c>
      <c r="J5" s="27">
        <v>4.8</v>
      </c>
      <c r="K5" s="28">
        <f t="shared" si="2"/>
        <v>72</v>
      </c>
      <c r="L5" s="29">
        <f t="shared" ref="L5:L68" si="3">L4+K5</f>
        <v>57</v>
      </c>
      <c r="M5" s="58" t="s">
        <v>91</v>
      </c>
    </row>
    <row r="6" spans="1:13" x14ac:dyDescent="0.25">
      <c r="A6" s="22">
        <v>41641</v>
      </c>
      <c r="B6" s="23" t="s">
        <v>27</v>
      </c>
      <c r="C6" s="31" t="s">
        <v>174</v>
      </c>
      <c r="D6" s="23" t="s">
        <v>13</v>
      </c>
      <c r="E6" s="24">
        <v>14.3</v>
      </c>
      <c r="F6" s="24">
        <f t="shared" si="0"/>
        <v>14.3</v>
      </c>
      <c r="G6" s="23">
        <v>1</v>
      </c>
      <c r="H6" s="30">
        <v>35</v>
      </c>
      <c r="I6" s="27">
        <f t="shared" si="1"/>
        <v>35</v>
      </c>
      <c r="J6" s="27">
        <v>7.5</v>
      </c>
      <c r="K6" s="28">
        <f t="shared" si="2"/>
        <v>20.7</v>
      </c>
      <c r="L6" s="29">
        <f t="shared" si="3"/>
        <v>77.7</v>
      </c>
      <c r="M6" s="58" t="s">
        <v>92</v>
      </c>
    </row>
    <row r="7" spans="1:13" ht="16.5" customHeight="1" x14ac:dyDescent="0.25">
      <c r="A7" s="22">
        <v>41641</v>
      </c>
      <c r="B7" s="23" t="s">
        <v>28</v>
      </c>
      <c r="C7" s="31" t="s">
        <v>175</v>
      </c>
      <c r="D7" s="23" t="s">
        <v>84</v>
      </c>
      <c r="E7" s="24">
        <v>17.5</v>
      </c>
      <c r="F7" s="24">
        <f t="shared" si="0"/>
        <v>17.5</v>
      </c>
      <c r="G7" s="23">
        <v>1</v>
      </c>
      <c r="H7" s="30">
        <v>25</v>
      </c>
      <c r="I7" s="27">
        <f t="shared" si="1"/>
        <v>25</v>
      </c>
      <c r="J7" s="27">
        <v>15</v>
      </c>
      <c r="K7" s="28">
        <f t="shared" si="2"/>
        <v>7.5</v>
      </c>
      <c r="L7" s="29">
        <f t="shared" si="3"/>
        <v>85.2</v>
      </c>
      <c r="M7" s="58" t="s">
        <v>93</v>
      </c>
    </row>
    <row r="8" spans="1:13" x14ac:dyDescent="0.25">
      <c r="A8" s="22">
        <v>41642</v>
      </c>
      <c r="B8" s="25" t="s">
        <v>25</v>
      </c>
      <c r="C8" s="31" t="s">
        <v>173</v>
      </c>
      <c r="D8" s="23" t="s">
        <v>82</v>
      </c>
      <c r="E8" s="24">
        <v>0</v>
      </c>
      <c r="F8" s="24">
        <f t="shared" si="0"/>
        <v>0</v>
      </c>
      <c r="G8" s="23">
        <v>2</v>
      </c>
      <c r="H8" s="30">
        <v>25</v>
      </c>
      <c r="I8" s="27">
        <f t="shared" si="1"/>
        <v>50</v>
      </c>
      <c r="J8" s="27">
        <v>15</v>
      </c>
      <c r="K8" s="28">
        <f t="shared" si="2"/>
        <v>50</v>
      </c>
      <c r="L8" s="29">
        <f t="shared" si="3"/>
        <v>135.19999999999999</v>
      </c>
      <c r="M8" s="58" t="s">
        <v>94</v>
      </c>
    </row>
    <row r="9" spans="1:13" x14ac:dyDescent="0.25">
      <c r="A9" s="22">
        <v>41642</v>
      </c>
      <c r="B9" s="25" t="s">
        <v>27</v>
      </c>
      <c r="C9" s="31" t="s">
        <v>174</v>
      </c>
      <c r="D9" s="23" t="s">
        <v>13</v>
      </c>
      <c r="E9" s="24">
        <v>14.3</v>
      </c>
      <c r="F9" s="24">
        <f t="shared" si="0"/>
        <v>14.3</v>
      </c>
      <c r="G9" s="23">
        <v>1</v>
      </c>
      <c r="H9" s="30">
        <v>35</v>
      </c>
      <c r="I9" s="27">
        <f t="shared" si="1"/>
        <v>35</v>
      </c>
      <c r="J9" s="27">
        <v>6</v>
      </c>
      <c r="K9" s="28">
        <f t="shared" si="2"/>
        <v>20.7</v>
      </c>
      <c r="L9" s="29">
        <f t="shared" si="3"/>
        <v>155.89999999999998</v>
      </c>
      <c r="M9" s="58" t="s">
        <v>95</v>
      </c>
    </row>
    <row r="10" spans="1:13" x14ac:dyDescent="0.25">
      <c r="A10" s="22">
        <v>41642</v>
      </c>
      <c r="B10" s="25" t="s">
        <v>29</v>
      </c>
      <c r="C10" s="31" t="s">
        <v>176</v>
      </c>
      <c r="D10" s="23" t="s">
        <v>16</v>
      </c>
      <c r="E10" s="24">
        <v>28</v>
      </c>
      <c r="F10" s="24">
        <f t="shared" si="0"/>
        <v>28</v>
      </c>
      <c r="G10" s="23">
        <v>1</v>
      </c>
      <c r="H10" s="30">
        <v>30</v>
      </c>
      <c r="I10" s="27">
        <f t="shared" si="1"/>
        <v>30</v>
      </c>
      <c r="J10" s="27">
        <v>6</v>
      </c>
      <c r="K10" s="28">
        <f t="shared" si="2"/>
        <v>2</v>
      </c>
      <c r="L10" s="29">
        <f t="shared" si="3"/>
        <v>157.89999999999998</v>
      </c>
      <c r="M10" s="58" t="s">
        <v>96</v>
      </c>
    </row>
    <row r="11" spans="1:13" x14ac:dyDescent="0.25">
      <c r="A11" s="22">
        <v>41642</v>
      </c>
      <c r="B11" s="25" t="s">
        <v>30</v>
      </c>
      <c r="C11" s="31" t="s">
        <v>177</v>
      </c>
      <c r="D11" s="23" t="s">
        <v>13</v>
      </c>
      <c r="E11" s="24">
        <v>4.5999999999999996</v>
      </c>
      <c r="F11" s="24">
        <f t="shared" si="0"/>
        <v>4.5999999999999996</v>
      </c>
      <c r="G11" s="23">
        <v>1</v>
      </c>
      <c r="H11" s="30">
        <v>20</v>
      </c>
      <c r="I11" s="27">
        <f t="shared" si="1"/>
        <v>20</v>
      </c>
      <c r="J11" s="27">
        <v>6</v>
      </c>
      <c r="K11" s="28">
        <f t="shared" si="2"/>
        <v>15.4</v>
      </c>
      <c r="L11" s="29">
        <f t="shared" si="3"/>
        <v>173.29999999999998</v>
      </c>
      <c r="M11" s="58" t="s">
        <v>97</v>
      </c>
    </row>
    <row r="12" spans="1:13" x14ac:dyDescent="0.25">
      <c r="A12" s="22">
        <v>41642</v>
      </c>
      <c r="B12" s="25" t="s">
        <v>31</v>
      </c>
      <c r="C12" s="31" t="s">
        <v>173</v>
      </c>
      <c r="D12" s="23" t="s">
        <v>85</v>
      </c>
      <c r="E12" s="24">
        <v>45</v>
      </c>
      <c r="F12" s="24">
        <f t="shared" si="0"/>
        <v>90</v>
      </c>
      <c r="G12" s="23">
        <v>2</v>
      </c>
      <c r="H12" s="30">
        <v>25</v>
      </c>
      <c r="I12" s="27">
        <f t="shared" si="1"/>
        <v>50</v>
      </c>
      <c r="J12" s="27">
        <v>3</v>
      </c>
      <c r="K12" s="28">
        <f t="shared" si="2"/>
        <v>-40</v>
      </c>
      <c r="L12" s="29">
        <f t="shared" si="3"/>
        <v>133.29999999999998</v>
      </c>
      <c r="M12" s="58" t="s">
        <v>98</v>
      </c>
    </row>
    <row r="13" spans="1:13" x14ac:dyDescent="0.25">
      <c r="A13" s="22">
        <v>41642</v>
      </c>
      <c r="B13" s="25" t="s">
        <v>32</v>
      </c>
      <c r="C13" s="31" t="s">
        <v>173</v>
      </c>
      <c r="D13" s="23" t="s">
        <v>82</v>
      </c>
      <c r="E13" s="24">
        <v>45</v>
      </c>
      <c r="F13" s="24">
        <f t="shared" si="0"/>
        <v>90</v>
      </c>
      <c r="G13" s="23">
        <v>2</v>
      </c>
      <c r="H13" s="30">
        <v>25</v>
      </c>
      <c r="I13" s="27">
        <f t="shared" si="1"/>
        <v>50</v>
      </c>
      <c r="J13" s="27">
        <v>15</v>
      </c>
      <c r="K13" s="28">
        <f t="shared" si="2"/>
        <v>-40</v>
      </c>
      <c r="L13" s="29">
        <f t="shared" si="3"/>
        <v>93.299999999999983</v>
      </c>
      <c r="M13" s="58" t="s">
        <v>99</v>
      </c>
    </row>
    <row r="14" spans="1:13" x14ac:dyDescent="0.25">
      <c r="A14" s="22">
        <v>41642</v>
      </c>
      <c r="B14" s="25" t="s">
        <v>33</v>
      </c>
      <c r="C14" s="31" t="s">
        <v>175</v>
      </c>
      <c r="D14" s="23" t="s">
        <v>14</v>
      </c>
      <c r="E14" s="24">
        <v>12</v>
      </c>
      <c r="F14" s="24">
        <f t="shared" si="0"/>
        <v>12</v>
      </c>
      <c r="G14" s="23">
        <v>1</v>
      </c>
      <c r="H14" s="30">
        <v>15</v>
      </c>
      <c r="I14" s="27">
        <f t="shared" si="1"/>
        <v>15</v>
      </c>
      <c r="J14" s="27">
        <v>10</v>
      </c>
      <c r="K14" s="28">
        <f t="shared" si="2"/>
        <v>3</v>
      </c>
      <c r="L14" s="29">
        <f t="shared" si="3"/>
        <v>96.299999999999983</v>
      </c>
      <c r="M14" s="58" t="s">
        <v>100</v>
      </c>
    </row>
    <row r="15" spans="1:13" x14ac:dyDescent="0.25">
      <c r="A15" s="22">
        <v>41642</v>
      </c>
      <c r="B15" s="25" t="s">
        <v>29</v>
      </c>
      <c r="C15" s="31" t="s">
        <v>176</v>
      </c>
      <c r="D15" s="23" t="s">
        <v>16</v>
      </c>
      <c r="E15" s="24">
        <v>28</v>
      </c>
      <c r="F15" s="24">
        <f t="shared" si="0"/>
        <v>56</v>
      </c>
      <c r="G15" s="23">
        <v>2</v>
      </c>
      <c r="H15" s="30">
        <v>30</v>
      </c>
      <c r="I15" s="27">
        <f t="shared" si="1"/>
        <v>60</v>
      </c>
      <c r="J15" s="27">
        <v>3</v>
      </c>
      <c r="K15" s="28">
        <f t="shared" si="2"/>
        <v>4</v>
      </c>
      <c r="L15" s="29">
        <f t="shared" si="3"/>
        <v>100.29999999999998</v>
      </c>
      <c r="M15" s="58" t="s">
        <v>101</v>
      </c>
    </row>
    <row r="16" spans="1:13" x14ac:dyDescent="0.25">
      <c r="A16" s="22">
        <v>41642</v>
      </c>
      <c r="B16" s="25" t="s">
        <v>32</v>
      </c>
      <c r="C16" s="31" t="s">
        <v>173</v>
      </c>
      <c r="D16" s="23" t="s">
        <v>82</v>
      </c>
      <c r="E16" s="24">
        <v>0</v>
      </c>
      <c r="F16" s="24">
        <f t="shared" si="0"/>
        <v>0</v>
      </c>
      <c r="G16" s="23">
        <v>2</v>
      </c>
      <c r="H16" s="30">
        <v>25</v>
      </c>
      <c r="I16" s="27">
        <f t="shared" si="1"/>
        <v>50</v>
      </c>
      <c r="J16" s="27">
        <v>15</v>
      </c>
      <c r="K16" s="28">
        <f t="shared" si="2"/>
        <v>50</v>
      </c>
      <c r="L16" s="29">
        <f t="shared" si="3"/>
        <v>150.29999999999998</v>
      </c>
      <c r="M16" s="58" t="s">
        <v>102</v>
      </c>
    </row>
    <row r="17" spans="1:13" x14ac:dyDescent="0.25">
      <c r="A17" s="22">
        <v>41643</v>
      </c>
      <c r="B17" s="25" t="s">
        <v>30</v>
      </c>
      <c r="C17" s="31" t="s">
        <v>177</v>
      </c>
      <c r="D17" s="23" t="s">
        <v>13</v>
      </c>
      <c r="E17" s="24">
        <v>4.5999999999999996</v>
      </c>
      <c r="F17" s="24">
        <f t="shared" si="0"/>
        <v>4.5999999999999996</v>
      </c>
      <c r="G17" s="23">
        <v>1</v>
      </c>
      <c r="H17" s="30">
        <v>20</v>
      </c>
      <c r="I17" s="27">
        <f t="shared" si="1"/>
        <v>20</v>
      </c>
      <c r="J17" s="27">
        <v>6</v>
      </c>
      <c r="K17" s="28">
        <f t="shared" si="2"/>
        <v>15.4</v>
      </c>
      <c r="L17" s="29">
        <f t="shared" si="3"/>
        <v>165.7</v>
      </c>
      <c r="M17" s="58" t="s">
        <v>103</v>
      </c>
    </row>
    <row r="18" spans="1:13" x14ac:dyDescent="0.25">
      <c r="A18" s="22">
        <v>41643</v>
      </c>
      <c r="B18" s="25" t="s">
        <v>34</v>
      </c>
      <c r="C18" s="31" t="s">
        <v>174</v>
      </c>
      <c r="D18" s="23" t="s">
        <v>13</v>
      </c>
      <c r="E18" s="24">
        <v>3.6</v>
      </c>
      <c r="F18" s="24">
        <f t="shared" si="0"/>
        <v>3.6</v>
      </c>
      <c r="G18" s="23">
        <v>1</v>
      </c>
      <c r="H18" s="30">
        <v>10</v>
      </c>
      <c r="I18" s="27">
        <f t="shared" si="1"/>
        <v>10</v>
      </c>
      <c r="J18" s="27">
        <v>0.69</v>
      </c>
      <c r="K18" s="28">
        <f t="shared" si="2"/>
        <v>6.4</v>
      </c>
      <c r="L18" s="29">
        <f t="shared" si="3"/>
        <v>172.1</v>
      </c>
      <c r="M18" s="58" t="s">
        <v>103</v>
      </c>
    </row>
    <row r="19" spans="1:13" x14ac:dyDescent="0.25">
      <c r="A19" s="22">
        <v>41643</v>
      </c>
      <c r="B19" s="25" t="s">
        <v>35</v>
      </c>
      <c r="C19" s="31" t="s">
        <v>175</v>
      </c>
      <c r="D19" s="23" t="s">
        <v>12</v>
      </c>
      <c r="E19" s="24">
        <v>11.2</v>
      </c>
      <c r="F19" s="24">
        <f t="shared" si="0"/>
        <v>11.2</v>
      </c>
      <c r="G19" s="23">
        <v>1</v>
      </c>
      <c r="H19" s="30">
        <v>16</v>
      </c>
      <c r="I19" s="27">
        <f t="shared" si="1"/>
        <v>16</v>
      </c>
      <c r="J19" s="27">
        <v>4.8</v>
      </c>
      <c r="K19" s="28">
        <f t="shared" si="2"/>
        <v>4.8000000000000007</v>
      </c>
      <c r="L19" s="29">
        <f t="shared" si="3"/>
        <v>176.9</v>
      </c>
      <c r="M19" s="58" t="s">
        <v>103</v>
      </c>
    </row>
    <row r="20" spans="1:13" x14ac:dyDescent="0.25">
      <c r="A20" s="22">
        <v>41643</v>
      </c>
      <c r="B20" s="25" t="s">
        <v>36</v>
      </c>
      <c r="C20" s="31" t="s">
        <v>175</v>
      </c>
      <c r="D20" s="23" t="s">
        <v>84</v>
      </c>
      <c r="E20" s="24">
        <v>14</v>
      </c>
      <c r="F20" s="24">
        <f t="shared" si="0"/>
        <v>14</v>
      </c>
      <c r="G20" s="23">
        <v>1</v>
      </c>
      <c r="H20" s="30">
        <v>20</v>
      </c>
      <c r="I20" s="27">
        <f t="shared" si="1"/>
        <v>20</v>
      </c>
      <c r="J20" s="27">
        <v>6</v>
      </c>
      <c r="K20" s="28">
        <f t="shared" si="2"/>
        <v>6</v>
      </c>
      <c r="L20" s="29">
        <f t="shared" si="3"/>
        <v>182.9</v>
      </c>
      <c r="M20" s="58" t="s">
        <v>103</v>
      </c>
    </row>
    <row r="21" spans="1:13" x14ac:dyDescent="0.25">
      <c r="A21" s="22">
        <v>41643</v>
      </c>
      <c r="B21" s="25" t="s">
        <v>34</v>
      </c>
      <c r="C21" s="31" t="s">
        <v>174</v>
      </c>
      <c r="D21" s="23" t="s">
        <v>13</v>
      </c>
      <c r="E21" s="24">
        <v>3.6</v>
      </c>
      <c r="F21" s="24">
        <f t="shared" si="0"/>
        <v>3.6</v>
      </c>
      <c r="G21" s="23">
        <v>1</v>
      </c>
      <c r="H21" s="30">
        <v>10</v>
      </c>
      <c r="I21" s="27">
        <f t="shared" si="1"/>
        <v>10</v>
      </c>
      <c r="J21" s="27">
        <v>10</v>
      </c>
      <c r="K21" s="28">
        <f t="shared" si="2"/>
        <v>6.4</v>
      </c>
      <c r="L21" s="29">
        <f t="shared" si="3"/>
        <v>189.3</v>
      </c>
      <c r="M21" s="58" t="s">
        <v>104</v>
      </c>
    </row>
    <row r="22" spans="1:13" x14ac:dyDescent="0.25">
      <c r="A22" s="22">
        <v>41643</v>
      </c>
      <c r="B22" s="25" t="s">
        <v>34</v>
      </c>
      <c r="C22" s="31" t="s">
        <v>174</v>
      </c>
      <c r="D22" s="23" t="s">
        <v>13</v>
      </c>
      <c r="E22" s="24">
        <v>3.6</v>
      </c>
      <c r="F22" s="24">
        <f t="shared" si="0"/>
        <v>3.6</v>
      </c>
      <c r="G22" s="23">
        <v>1</v>
      </c>
      <c r="H22" s="30">
        <v>10</v>
      </c>
      <c r="I22" s="27">
        <f t="shared" si="1"/>
        <v>10</v>
      </c>
      <c r="J22" s="27">
        <v>4.8</v>
      </c>
      <c r="K22" s="28">
        <f t="shared" si="2"/>
        <v>6.4</v>
      </c>
      <c r="L22" s="29">
        <f t="shared" si="3"/>
        <v>195.70000000000002</v>
      </c>
      <c r="M22" s="58" t="s">
        <v>105</v>
      </c>
    </row>
    <row r="23" spans="1:13" x14ac:dyDescent="0.25">
      <c r="A23" s="22">
        <v>41643</v>
      </c>
      <c r="B23" s="25" t="s">
        <v>37</v>
      </c>
      <c r="C23" s="31" t="s">
        <v>177</v>
      </c>
      <c r="D23" s="23" t="s">
        <v>13</v>
      </c>
      <c r="E23" s="24">
        <v>4.7</v>
      </c>
      <c r="F23" s="24">
        <f t="shared" si="0"/>
        <v>4.7</v>
      </c>
      <c r="G23" s="23">
        <v>1</v>
      </c>
      <c r="H23" s="30">
        <v>20</v>
      </c>
      <c r="I23" s="27">
        <f t="shared" si="1"/>
        <v>20</v>
      </c>
      <c r="J23" s="27">
        <v>6</v>
      </c>
      <c r="K23" s="28">
        <f t="shared" si="2"/>
        <v>15.3</v>
      </c>
      <c r="L23" s="29">
        <f t="shared" si="3"/>
        <v>211.00000000000003</v>
      </c>
      <c r="M23" s="58" t="s">
        <v>105</v>
      </c>
    </row>
    <row r="24" spans="1:13" x14ac:dyDescent="0.25">
      <c r="A24" s="22">
        <v>41643</v>
      </c>
      <c r="B24" s="25" t="s">
        <v>38</v>
      </c>
      <c r="C24" s="31" t="s">
        <v>178</v>
      </c>
      <c r="D24" s="23" t="s">
        <v>13</v>
      </c>
      <c r="E24" s="24">
        <v>4.7</v>
      </c>
      <c r="F24" s="24">
        <f t="shared" si="0"/>
        <v>4.7</v>
      </c>
      <c r="G24" s="23">
        <v>1</v>
      </c>
      <c r="H24" s="30">
        <v>12</v>
      </c>
      <c r="I24" s="27">
        <f t="shared" si="1"/>
        <v>12</v>
      </c>
      <c r="J24" s="27">
        <v>6</v>
      </c>
      <c r="K24" s="28">
        <f t="shared" si="2"/>
        <v>7.3</v>
      </c>
      <c r="L24" s="29">
        <f t="shared" si="3"/>
        <v>218.30000000000004</v>
      </c>
      <c r="M24" s="58" t="s">
        <v>105</v>
      </c>
    </row>
    <row r="25" spans="1:13" x14ac:dyDescent="0.25">
      <c r="A25" s="22">
        <v>41643</v>
      </c>
      <c r="B25" s="25" t="s">
        <v>32</v>
      </c>
      <c r="C25" s="31" t="s">
        <v>173</v>
      </c>
      <c r="D25" s="23" t="s">
        <v>82</v>
      </c>
      <c r="E25" s="24">
        <v>0</v>
      </c>
      <c r="F25" s="24">
        <f t="shared" si="0"/>
        <v>0</v>
      </c>
      <c r="G25" s="23">
        <v>1</v>
      </c>
      <c r="H25" s="30">
        <v>25</v>
      </c>
      <c r="I25" s="27">
        <f t="shared" si="1"/>
        <v>25</v>
      </c>
      <c r="J25" s="27">
        <v>3</v>
      </c>
      <c r="K25" s="28">
        <f t="shared" si="2"/>
        <v>25</v>
      </c>
      <c r="L25" s="29">
        <f t="shared" si="3"/>
        <v>243.30000000000004</v>
      </c>
      <c r="M25" s="58" t="s">
        <v>106</v>
      </c>
    </row>
    <row r="26" spans="1:13" x14ac:dyDescent="0.25">
      <c r="A26" s="22">
        <v>41643</v>
      </c>
      <c r="B26" s="25" t="s">
        <v>38</v>
      </c>
      <c r="C26" s="31" t="s">
        <v>178</v>
      </c>
      <c r="D26" s="23" t="s">
        <v>13</v>
      </c>
      <c r="E26" s="24">
        <v>4.7</v>
      </c>
      <c r="F26" s="24">
        <f t="shared" si="0"/>
        <v>4.7</v>
      </c>
      <c r="G26" s="23">
        <v>1</v>
      </c>
      <c r="H26" s="30">
        <v>12</v>
      </c>
      <c r="I26" s="27">
        <f t="shared" si="1"/>
        <v>12</v>
      </c>
      <c r="J26" s="27">
        <v>15</v>
      </c>
      <c r="K26" s="28">
        <f t="shared" si="2"/>
        <v>7.3</v>
      </c>
      <c r="L26" s="29">
        <f t="shared" si="3"/>
        <v>250.60000000000005</v>
      </c>
      <c r="M26" s="58" t="s">
        <v>107</v>
      </c>
    </row>
    <row r="27" spans="1:13" x14ac:dyDescent="0.25">
      <c r="A27" s="22">
        <v>41643</v>
      </c>
      <c r="B27" s="25" t="s">
        <v>39</v>
      </c>
      <c r="C27" s="31" t="s">
        <v>179</v>
      </c>
      <c r="D27" s="23" t="s">
        <v>84</v>
      </c>
      <c r="E27" s="24">
        <v>14</v>
      </c>
      <c r="F27" s="24">
        <f t="shared" si="0"/>
        <v>42</v>
      </c>
      <c r="G27" s="23">
        <v>3</v>
      </c>
      <c r="H27" s="30">
        <v>20</v>
      </c>
      <c r="I27" s="27">
        <f t="shared" si="1"/>
        <v>60</v>
      </c>
      <c r="J27" s="27">
        <v>10</v>
      </c>
      <c r="K27" s="28">
        <f t="shared" si="2"/>
        <v>18</v>
      </c>
      <c r="L27" s="29">
        <f t="shared" si="3"/>
        <v>268.60000000000002</v>
      </c>
      <c r="M27" s="58" t="s">
        <v>107</v>
      </c>
    </row>
    <row r="28" spans="1:13" x14ac:dyDescent="0.25">
      <c r="A28" s="22">
        <v>41643</v>
      </c>
      <c r="B28" s="25" t="s">
        <v>40</v>
      </c>
      <c r="C28" s="31" t="s">
        <v>180</v>
      </c>
      <c r="D28" s="23" t="s">
        <v>13</v>
      </c>
      <c r="E28" s="24">
        <v>1.28</v>
      </c>
      <c r="F28" s="24">
        <f t="shared" si="0"/>
        <v>1.28</v>
      </c>
      <c r="G28" s="23">
        <v>1</v>
      </c>
      <c r="H28" s="30">
        <v>5</v>
      </c>
      <c r="I28" s="27">
        <f t="shared" si="1"/>
        <v>5</v>
      </c>
      <c r="J28" s="27">
        <v>3</v>
      </c>
      <c r="K28" s="28">
        <f t="shared" si="2"/>
        <v>3.7199999999999998</v>
      </c>
      <c r="L28" s="29">
        <f t="shared" si="3"/>
        <v>272.32000000000005</v>
      </c>
      <c r="M28" s="58" t="s">
        <v>108</v>
      </c>
    </row>
    <row r="29" spans="1:13" x14ac:dyDescent="0.25">
      <c r="A29" s="22">
        <v>41643</v>
      </c>
      <c r="B29" s="25" t="s">
        <v>41</v>
      </c>
      <c r="C29" s="31" t="s">
        <v>181</v>
      </c>
      <c r="D29" s="23" t="s">
        <v>17</v>
      </c>
      <c r="E29" s="24">
        <v>20</v>
      </c>
      <c r="F29" s="24">
        <f t="shared" si="0"/>
        <v>20</v>
      </c>
      <c r="G29" s="23">
        <v>1</v>
      </c>
      <c r="H29" s="30">
        <v>25</v>
      </c>
      <c r="I29" s="27">
        <f t="shared" si="1"/>
        <v>25</v>
      </c>
      <c r="J29" s="27">
        <v>15</v>
      </c>
      <c r="K29" s="28">
        <f t="shared" si="2"/>
        <v>5</v>
      </c>
      <c r="L29" s="29">
        <f t="shared" si="3"/>
        <v>277.32000000000005</v>
      </c>
      <c r="M29" s="58" t="s">
        <v>109</v>
      </c>
    </row>
    <row r="30" spans="1:13" x14ac:dyDescent="0.25">
      <c r="A30" s="22">
        <v>41643</v>
      </c>
      <c r="B30" s="25" t="s">
        <v>38</v>
      </c>
      <c r="C30" s="31" t="s">
        <v>178</v>
      </c>
      <c r="D30" s="23" t="s">
        <v>13</v>
      </c>
      <c r="E30" s="24">
        <v>4.7</v>
      </c>
      <c r="F30" s="24">
        <f t="shared" si="0"/>
        <v>4.7</v>
      </c>
      <c r="G30" s="23">
        <v>1</v>
      </c>
      <c r="H30" s="30">
        <v>12</v>
      </c>
      <c r="I30" s="27">
        <f t="shared" si="1"/>
        <v>12</v>
      </c>
      <c r="J30" s="27">
        <v>6</v>
      </c>
      <c r="K30" s="28">
        <f t="shared" si="2"/>
        <v>7.3</v>
      </c>
      <c r="L30" s="29">
        <f t="shared" si="3"/>
        <v>284.62000000000006</v>
      </c>
      <c r="M30" s="58" t="s">
        <v>110</v>
      </c>
    </row>
    <row r="31" spans="1:13" x14ac:dyDescent="0.25">
      <c r="A31" s="22">
        <v>41644</v>
      </c>
      <c r="B31" s="25" t="s">
        <v>42</v>
      </c>
      <c r="C31" s="31" t="s">
        <v>182</v>
      </c>
      <c r="D31" s="23" t="s">
        <v>13</v>
      </c>
      <c r="E31" s="24">
        <v>3</v>
      </c>
      <c r="F31" s="24">
        <f t="shared" si="0"/>
        <v>3</v>
      </c>
      <c r="G31" s="23">
        <v>1</v>
      </c>
      <c r="H31" s="30">
        <v>15</v>
      </c>
      <c r="I31" s="27">
        <f t="shared" si="1"/>
        <v>15</v>
      </c>
      <c r="J31" s="27">
        <v>0.69</v>
      </c>
      <c r="K31" s="28">
        <f t="shared" si="2"/>
        <v>12</v>
      </c>
      <c r="L31" s="29">
        <f t="shared" si="3"/>
        <v>296.62000000000006</v>
      </c>
      <c r="M31" s="58" t="s">
        <v>111</v>
      </c>
    </row>
    <row r="32" spans="1:13" x14ac:dyDescent="0.25">
      <c r="A32" s="22">
        <v>41645</v>
      </c>
      <c r="B32" s="25" t="s">
        <v>43</v>
      </c>
      <c r="C32" s="31" t="s">
        <v>173</v>
      </c>
      <c r="D32" s="23" t="s">
        <v>85</v>
      </c>
      <c r="E32" s="24">
        <v>45</v>
      </c>
      <c r="F32" s="24">
        <f t="shared" si="0"/>
        <v>90</v>
      </c>
      <c r="G32" s="23">
        <v>2</v>
      </c>
      <c r="H32" s="30">
        <v>25</v>
      </c>
      <c r="I32" s="27">
        <f t="shared" si="1"/>
        <v>50</v>
      </c>
      <c r="J32" s="27">
        <v>4.8</v>
      </c>
      <c r="K32" s="28">
        <f t="shared" si="2"/>
        <v>-40</v>
      </c>
      <c r="L32" s="29">
        <f t="shared" si="3"/>
        <v>256.62000000000006</v>
      </c>
      <c r="M32" s="58" t="s">
        <v>112</v>
      </c>
    </row>
    <row r="33" spans="1:13" x14ac:dyDescent="0.25">
      <c r="A33" s="22">
        <v>41645</v>
      </c>
      <c r="B33" s="25" t="s">
        <v>44</v>
      </c>
      <c r="C33" s="31" t="s">
        <v>183</v>
      </c>
      <c r="D33" s="23" t="s">
        <v>14</v>
      </c>
      <c r="E33" s="24">
        <v>20</v>
      </c>
      <c r="F33" s="24">
        <f t="shared" si="0"/>
        <v>20</v>
      </c>
      <c r="G33" s="23">
        <v>1</v>
      </c>
      <c r="H33" s="30">
        <v>25</v>
      </c>
      <c r="I33" s="27">
        <f t="shared" si="1"/>
        <v>25</v>
      </c>
      <c r="J33" s="27">
        <v>15</v>
      </c>
      <c r="K33" s="28">
        <f t="shared" si="2"/>
        <v>5</v>
      </c>
      <c r="L33" s="29">
        <f t="shared" si="3"/>
        <v>261.62000000000006</v>
      </c>
      <c r="M33" s="58" t="s">
        <v>113</v>
      </c>
    </row>
    <row r="34" spans="1:13" x14ac:dyDescent="0.25">
      <c r="A34" s="22">
        <v>41646</v>
      </c>
      <c r="B34" s="25" t="s">
        <v>45</v>
      </c>
      <c r="C34" s="31" t="s">
        <v>173</v>
      </c>
      <c r="D34" s="23" t="s">
        <v>85</v>
      </c>
      <c r="E34" s="24">
        <v>45</v>
      </c>
      <c r="F34" s="24">
        <f t="shared" si="0"/>
        <v>90</v>
      </c>
      <c r="G34" s="23">
        <v>2</v>
      </c>
      <c r="H34" s="30">
        <v>25</v>
      </c>
      <c r="I34" s="27">
        <f t="shared" si="1"/>
        <v>50</v>
      </c>
      <c r="J34" s="27">
        <v>6</v>
      </c>
      <c r="K34" s="28">
        <f t="shared" si="2"/>
        <v>-40</v>
      </c>
      <c r="L34" s="29">
        <f t="shared" si="3"/>
        <v>221.62000000000006</v>
      </c>
      <c r="M34" s="58" t="s">
        <v>114</v>
      </c>
    </row>
    <row r="35" spans="1:13" x14ac:dyDescent="0.25">
      <c r="A35" s="22">
        <v>41646</v>
      </c>
      <c r="B35" s="25" t="s">
        <v>46</v>
      </c>
      <c r="C35" s="31" t="s">
        <v>181</v>
      </c>
      <c r="D35" s="23" t="s">
        <v>17</v>
      </c>
      <c r="E35" s="24">
        <v>20</v>
      </c>
      <c r="F35" s="24">
        <f t="shared" si="0"/>
        <v>20</v>
      </c>
      <c r="G35" s="23">
        <v>1</v>
      </c>
      <c r="H35" s="30">
        <v>25</v>
      </c>
      <c r="I35" s="27">
        <f t="shared" si="1"/>
        <v>25</v>
      </c>
      <c r="J35" s="27">
        <v>6</v>
      </c>
      <c r="K35" s="28">
        <f t="shared" si="2"/>
        <v>5</v>
      </c>
      <c r="L35" s="29">
        <f t="shared" si="3"/>
        <v>226.62000000000006</v>
      </c>
      <c r="M35" s="58" t="s">
        <v>115</v>
      </c>
    </row>
    <row r="36" spans="1:13" x14ac:dyDescent="0.25">
      <c r="A36" s="22">
        <v>41647</v>
      </c>
      <c r="B36" s="25" t="s">
        <v>47</v>
      </c>
      <c r="C36" s="31" t="s">
        <v>173</v>
      </c>
      <c r="D36" s="23" t="s">
        <v>85</v>
      </c>
      <c r="E36" s="24">
        <v>45</v>
      </c>
      <c r="F36" s="24">
        <f t="shared" si="0"/>
        <v>90</v>
      </c>
      <c r="G36" s="23">
        <v>2</v>
      </c>
      <c r="H36" s="30">
        <v>25</v>
      </c>
      <c r="I36" s="27">
        <f t="shared" si="1"/>
        <v>50</v>
      </c>
      <c r="J36" s="27">
        <v>6</v>
      </c>
      <c r="K36" s="28">
        <f t="shared" si="2"/>
        <v>-40</v>
      </c>
      <c r="L36" s="29">
        <f t="shared" si="3"/>
        <v>186.62000000000006</v>
      </c>
      <c r="M36" s="58" t="s">
        <v>116</v>
      </c>
    </row>
    <row r="37" spans="1:13" x14ac:dyDescent="0.25">
      <c r="A37" s="22">
        <v>41647</v>
      </c>
      <c r="B37" s="25" t="s">
        <v>48</v>
      </c>
      <c r="C37" s="31" t="s">
        <v>184</v>
      </c>
      <c r="D37" s="23" t="s">
        <v>12</v>
      </c>
      <c r="E37" s="24">
        <v>26.6</v>
      </c>
      <c r="F37" s="24">
        <f t="shared" si="0"/>
        <v>26.6</v>
      </c>
      <c r="G37" s="23">
        <v>1</v>
      </c>
      <c r="H37" s="30">
        <v>38</v>
      </c>
      <c r="I37" s="27">
        <f t="shared" si="1"/>
        <v>38</v>
      </c>
      <c r="J37" s="27">
        <v>3</v>
      </c>
      <c r="K37" s="28">
        <f t="shared" si="2"/>
        <v>11.399999999999999</v>
      </c>
      <c r="L37" s="29">
        <f t="shared" si="3"/>
        <v>198.02000000000007</v>
      </c>
      <c r="M37" s="58" t="s">
        <v>117</v>
      </c>
    </row>
    <row r="38" spans="1:13" x14ac:dyDescent="0.25">
      <c r="A38" s="22">
        <v>41647</v>
      </c>
      <c r="B38" s="25" t="s">
        <v>42</v>
      </c>
      <c r="C38" s="31" t="s">
        <v>182</v>
      </c>
      <c r="D38" s="23" t="s">
        <v>13</v>
      </c>
      <c r="E38" s="24">
        <v>3</v>
      </c>
      <c r="F38" s="24">
        <f t="shared" si="0"/>
        <v>3</v>
      </c>
      <c r="G38" s="23">
        <v>1</v>
      </c>
      <c r="H38" s="30">
        <v>15</v>
      </c>
      <c r="I38" s="27">
        <f t="shared" si="1"/>
        <v>15</v>
      </c>
      <c r="J38" s="27">
        <v>15</v>
      </c>
      <c r="K38" s="28">
        <f t="shared" si="2"/>
        <v>12</v>
      </c>
      <c r="L38" s="29">
        <f t="shared" si="3"/>
        <v>210.02000000000007</v>
      </c>
      <c r="M38" s="58" t="s">
        <v>118</v>
      </c>
    </row>
    <row r="39" spans="1:13" x14ac:dyDescent="0.25">
      <c r="A39" s="22">
        <v>41647</v>
      </c>
      <c r="B39" s="25" t="s">
        <v>33</v>
      </c>
      <c r="C39" s="31" t="s">
        <v>175</v>
      </c>
      <c r="D39" s="23" t="s">
        <v>14</v>
      </c>
      <c r="E39" s="24">
        <v>12</v>
      </c>
      <c r="F39" s="24">
        <f t="shared" si="0"/>
        <v>12</v>
      </c>
      <c r="G39" s="23">
        <v>1</v>
      </c>
      <c r="H39" s="30">
        <v>15</v>
      </c>
      <c r="I39" s="27">
        <f t="shared" si="1"/>
        <v>15</v>
      </c>
      <c r="J39" s="27">
        <v>10</v>
      </c>
      <c r="K39" s="28">
        <f t="shared" si="2"/>
        <v>3</v>
      </c>
      <c r="L39" s="29">
        <f t="shared" si="3"/>
        <v>213.02000000000007</v>
      </c>
      <c r="M39" s="58" t="s">
        <v>119</v>
      </c>
    </row>
    <row r="40" spans="1:13" x14ac:dyDescent="0.25">
      <c r="A40" s="22">
        <v>41647</v>
      </c>
      <c r="B40" s="25" t="s">
        <v>49</v>
      </c>
      <c r="C40" s="31" t="s">
        <v>185</v>
      </c>
      <c r="D40" s="23" t="s">
        <v>13</v>
      </c>
      <c r="E40" s="24">
        <v>0.95</v>
      </c>
      <c r="F40" s="24">
        <f t="shared" si="0"/>
        <v>7.6</v>
      </c>
      <c r="G40" s="23">
        <v>8</v>
      </c>
      <c r="H40" s="30">
        <v>1</v>
      </c>
      <c r="I40" s="27">
        <f t="shared" si="1"/>
        <v>8</v>
      </c>
      <c r="J40" s="27">
        <v>3</v>
      </c>
      <c r="K40" s="28">
        <f t="shared" si="2"/>
        <v>0.40000000000000036</v>
      </c>
      <c r="L40" s="29">
        <f t="shared" si="3"/>
        <v>213.42000000000007</v>
      </c>
      <c r="M40" s="58" t="s">
        <v>119</v>
      </c>
    </row>
    <row r="41" spans="1:13" x14ac:dyDescent="0.25">
      <c r="A41" s="22">
        <v>41648</v>
      </c>
      <c r="B41" s="25" t="s">
        <v>50</v>
      </c>
      <c r="C41" s="31" t="s">
        <v>173</v>
      </c>
      <c r="D41" s="23" t="s">
        <v>82</v>
      </c>
      <c r="E41" s="24">
        <v>22.5</v>
      </c>
      <c r="F41" s="24">
        <f t="shared" si="0"/>
        <v>90</v>
      </c>
      <c r="G41" s="23">
        <v>4</v>
      </c>
      <c r="H41" s="30">
        <v>25</v>
      </c>
      <c r="I41" s="27">
        <f t="shared" si="1"/>
        <v>100</v>
      </c>
      <c r="J41" s="27">
        <v>15</v>
      </c>
      <c r="K41" s="28">
        <f t="shared" si="2"/>
        <v>10</v>
      </c>
      <c r="L41" s="29">
        <f t="shared" si="3"/>
        <v>223.42000000000007</v>
      </c>
      <c r="M41" s="58" t="s">
        <v>120</v>
      </c>
    </row>
    <row r="42" spans="1:13" x14ac:dyDescent="0.25">
      <c r="A42" s="22">
        <v>41648</v>
      </c>
      <c r="B42" s="25" t="s">
        <v>33</v>
      </c>
      <c r="C42" s="31" t="s">
        <v>175</v>
      </c>
      <c r="D42" s="23" t="s">
        <v>14</v>
      </c>
      <c r="E42" s="24">
        <v>12</v>
      </c>
      <c r="F42" s="24">
        <f t="shared" si="0"/>
        <v>12</v>
      </c>
      <c r="G42" s="23">
        <v>1</v>
      </c>
      <c r="H42" s="30">
        <v>15</v>
      </c>
      <c r="I42" s="27">
        <f t="shared" si="1"/>
        <v>15</v>
      </c>
      <c r="J42" s="27">
        <v>6</v>
      </c>
      <c r="K42" s="28">
        <f t="shared" si="2"/>
        <v>3</v>
      </c>
      <c r="L42" s="29">
        <f t="shared" si="3"/>
        <v>226.42000000000007</v>
      </c>
      <c r="M42" s="58" t="s">
        <v>121</v>
      </c>
    </row>
    <row r="43" spans="1:13" x14ac:dyDescent="0.25">
      <c r="A43" s="22">
        <v>41648</v>
      </c>
      <c r="B43" s="25" t="s">
        <v>51</v>
      </c>
      <c r="C43" s="31" t="s">
        <v>175</v>
      </c>
      <c r="D43" s="23" t="s">
        <v>14</v>
      </c>
      <c r="E43" s="24">
        <v>12</v>
      </c>
      <c r="F43" s="24">
        <f t="shared" si="0"/>
        <v>12</v>
      </c>
      <c r="G43" s="23">
        <v>1</v>
      </c>
      <c r="H43" s="30">
        <v>15</v>
      </c>
      <c r="I43" s="27">
        <f t="shared" si="1"/>
        <v>15</v>
      </c>
      <c r="J43" s="27">
        <v>0.69</v>
      </c>
      <c r="K43" s="28">
        <f t="shared" si="2"/>
        <v>3</v>
      </c>
      <c r="L43" s="29">
        <f t="shared" si="3"/>
        <v>229.42000000000007</v>
      </c>
      <c r="M43" s="58" t="s">
        <v>121</v>
      </c>
    </row>
    <row r="44" spans="1:13" x14ac:dyDescent="0.25">
      <c r="A44" s="22">
        <v>41648</v>
      </c>
      <c r="B44" s="25" t="s">
        <v>52</v>
      </c>
      <c r="C44" s="31" t="s">
        <v>186</v>
      </c>
      <c r="D44" s="23" t="s">
        <v>86</v>
      </c>
      <c r="E44" s="24">
        <v>65</v>
      </c>
      <c r="F44" s="24">
        <f t="shared" si="0"/>
        <v>65</v>
      </c>
      <c r="G44" s="23">
        <v>1</v>
      </c>
      <c r="H44" s="30">
        <v>99</v>
      </c>
      <c r="I44" s="27">
        <f t="shared" si="1"/>
        <v>99</v>
      </c>
      <c r="J44" s="27">
        <v>4.8</v>
      </c>
      <c r="K44" s="28">
        <f t="shared" si="2"/>
        <v>34</v>
      </c>
      <c r="L44" s="29">
        <f t="shared" si="3"/>
        <v>263.42000000000007</v>
      </c>
      <c r="M44" s="58" t="s">
        <v>122</v>
      </c>
    </row>
    <row r="45" spans="1:13" x14ac:dyDescent="0.25">
      <c r="A45" s="22">
        <v>41648</v>
      </c>
      <c r="B45" s="25" t="s">
        <v>53</v>
      </c>
      <c r="C45" s="31" t="s">
        <v>186</v>
      </c>
      <c r="D45" s="23" t="s">
        <v>86</v>
      </c>
      <c r="E45" s="24">
        <v>65</v>
      </c>
      <c r="F45" s="24">
        <f t="shared" si="0"/>
        <v>65</v>
      </c>
      <c r="G45" s="23">
        <v>1</v>
      </c>
      <c r="H45" s="30">
        <v>99</v>
      </c>
      <c r="I45" s="27">
        <f t="shared" si="1"/>
        <v>99</v>
      </c>
      <c r="J45" s="27">
        <v>6</v>
      </c>
      <c r="K45" s="28">
        <f t="shared" si="2"/>
        <v>34</v>
      </c>
      <c r="L45" s="29">
        <f t="shared" si="3"/>
        <v>297.42000000000007</v>
      </c>
      <c r="M45" s="58" t="s">
        <v>122</v>
      </c>
    </row>
    <row r="46" spans="1:13" x14ac:dyDescent="0.25">
      <c r="A46" s="22">
        <v>41648</v>
      </c>
      <c r="B46" s="25" t="s">
        <v>54</v>
      </c>
      <c r="C46" s="31" t="s">
        <v>186</v>
      </c>
      <c r="D46" s="23" t="s">
        <v>86</v>
      </c>
      <c r="E46" s="24">
        <v>100</v>
      </c>
      <c r="F46" s="24">
        <f t="shared" si="0"/>
        <v>100</v>
      </c>
      <c r="G46" s="23">
        <v>1</v>
      </c>
      <c r="H46" s="30">
        <v>149</v>
      </c>
      <c r="I46" s="27">
        <f t="shared" si="1"/>
        <v>149</v>
      </c>
      <c r="J46" s="27">
        <v>10</v>
      </c>
      <c r="K46" s="28">
        <f t="shared" si="2"/>
        <v>49</v>
      </c>
      <c r="L46" s="29">
        <f t="shared" si="3"/>
        <v>346.42000000000007</v>
      </c>
      <c r="M46" s="58" t="s">
        <v>122</v>
      </c>
    </row>
    <row r="47" spans="1:13" x14ac:dyDescent="0.25">
      <c r="A47" s="22">
        <v>41648</v>
      </c>
      <c r="B47" s="25" t="s">
        <v>55</v>
      </c>
      <c r="C47" s="31" t="s">
        <v>186</v>
      </c>
      <c r="D47" s="23" t="s">
        <v>86</v>
      </c>
      <c r="E47" s="24">
        <v>100</v>
      </c>
      <c r="F47" s="24">
        <f t="shared" si="0"/>
        <v>100</v>
      </c>
      <c r="G47" s="23">
        <v>1</v>
      </c>
      <c r="H47" s="30">
        <v>149</v>
      </c>
      <c r="I47" s="27">
        <f t="shared" si="1"/>
        <v>149</v>
      </c>
      <c r="J47" s="27">
        <v>4.8</v>
      </c>
      <c r="K47" s="28">
        <f t="shared" si="2"/>
        <v>49</v>
      </c>
      <c r="L47" s="29">
        <f t="shared" si="3"/>
        <v>395.42000000000007</v>
      </c>
      <c r="M47" s="58" t="s">
        <v>122</v>
      </c>
    </row>
    <row r="48" spans="1:13" x14ac:dyDescent="0.25">
      <c r="A48" s="22">
        <v>41649</v>
      </c>
      <c r="B48" s="25" t="s">
        <v>56</v>
      </c>
      <c r="C48" s="31" t="s">
        <v>173</v>
      </c>
      <c r="D48" s="23" t="s">
        <v>82</v>
      </c>
      <c r="E48" s="24">
        <v>45</v>
      </c>
      <c r="F48" s="24">
        <f t="shared" si="0"/>
        <v>90</v>
      </c>
      <c r="G48" s="23">
        <v>2</v>
      </c>
      <c r="H48" s="30">
        <v>25</v>
      </c>
      <c r="I48" s="27">
        <f t="shared" si="1"/>
        <v>50</v>
      </c>
      <c r="J48" s="27">
        <v>6</v>
      </c>
      <c r="K48" s="28">
        <f t="shared" si="2"/>
        <v>-40</v>
      </c>
      <c r="L48" s="29">
        <f t="shared" si="3"/>
        <v>355.42000000000007</v>
      </c>
      <c r="M48" s="58" t="s">
        <v>123</v>
      </c>
    </row>
    <row r="49" spans="1:13" x14ac:dyDescent="0.25">
      <c r="A49" s="22">
        <v>41649</v>
      </c>
      <c r="B49" s="25" t="s">
        <v>44</v>
      </c>
      <c r="C49" s="31" t="s">
        <v>183</v>
      </c>
      <c r="D49" s="23" t="s">
        <v>14</v>
      </c>
      <c r="E49" s="24">
        <v>20</v>
      </c>
      <c r="F49" s="24">
        <f t="shared" si="0"/>
        <v>40</v>
      </c>
      <c r="G49" s="23">
        <v>2</v>
      </c>
      <c r="H49" s="30">
        <v>25</v>
      </c>
      <c r="I49" s="27">
        <f t="shared" si="1"/>
        <v>50</v>
      </c>
      <c r="J49" s="27">
        <v>6</v>
      </c>
      <c r="K49" s="28">
        <f t="shared" si="2"/>
        <v>10</v>
      </c>
      <c r="L49" s="29">
        <f t="shared" si="3"/>
        <v>365.42000000000007</v>
      </c>
      <c r="M49" s="58" t="s">
        <v>124</v>
      </c>
    </row>
    <row r="50" spans="1:13" x14ac:dyDescent="0.25">
      <c r="A50" s="22">
        <v>41649</v>
      </c>
      <c r="B50" s="25" t="s">
        <v>33</v>
      </c>
      <c r="C50" s="31" t="s">
        <v>175</v>
      </c>
      <c r="D50" s="23" t="s">
        <v>14</v>
      </c>
      <c r="E50" s="24">
        <v>12</v>
      </c>
      <c r="F50" s="24">
        <f t="shared" si="0"/>
        <v>12</v>
      </c>
      <c r="G50" s="23">
        <v>1</v>
      </c>
      <c r="H50" s="30">
        <v>15</v>
      </c>
      <c r="I50" s="27">
        <f t="shared" si="1"/>
        <v>15</v>
      </c>
      <c r="J50" s="27">
        <v>3</v>
      </c>
      <c r="K50" s="28">
        <f t="shared" si="2"/>
        <v>3</v>
      </c>
      <c r="L50" s="29">
        <f t="shared" si="3"/>
        <v>368.42000000000007</v>
      </c>
      <c r="M50" s="58" t="s">
        <v>124</v>
      </c>
    </row>
    <row r="51" spans="1:13" x14ac:dyDescent="0.25">
      <c r="A51" s="22">
        <v>41649</v>
      </c>
      <c r="B51" s="25" t="s">
        <v>51</v>
      </c>
      <c r="C51" s="31" t="s">
        <v>175</v>
      </c>
      <c r="D51" s="23" t="s">
        <v>14</v>
      </c>
      <c r="E51" s="24">
        <v>12</v>
      </c>
      <c r="F51" s="24">
        <f t="shared" si="0"/>
        <v>12</v>
      </c>
      <c r="G51" s="23">
        <v>1</v>
      </c>
      <c r="H51" s="30">
        <v>15</v>
      </c>
      <c r="I51" s="27">
        <f t="shared" si="1"/>
        <v>15</v>
      </c>
      <c r="J51" s="27">
        <v>15</v>
      </c>
      <c r="K51" s="28">
        <f t="shared" si="2"/>
        <v>3</v>
      </c>
      <c r="L51" s="29">
        <f t="shared" si="3"/>
        <v>371.42000000000007</v>
      </c>
      <c r="M51" s="58" t="s">
        <v>124</v>
      </c>
    </row>
    <row r="52" spans="1:13" x14ac:dyDescent="0.25">
      <c r="A52" s="22">
        <v>41649</v>
      </c>
      <c r="B52" s="25" t="s">
        <v>57</v>
      </c>
      <c r="C52" s="31" t="s">
        <v>181</v>
      </c>
      <c r="D52" s="23" t="s">
        <v>17</v>
      </c>
      <c r="E52" s="24">
        <v>20</v>
      </c>
      <c r="F52" s="24">
        <f t="shared" si="0"/>
        <v>20</v>
      </c>
      <c r="G52" s="23">
        <v>1</v>
      </c>
      <c r="H52" s="30">
        <v>25</v>
      </c>
      <c r="I52" s="27">
        <f t="shared" si="1"/>
        <v>25</v>
      </c>
      <c r="J52" s="27">
        <v>10</v>
      </c>
      <c r="K52" s="28">
        <f t="shared" si="2"/>
        <v>5</v>
      </c>
      <c r="L52" s="29">
        <f t="shared" si="3"/>
        <v>376.42000000000007</v>
      </c>
      <c r="M52" s="58" t="s">
        <v>125</v>
      </c>
    </row>
    <row r="53" spans="1:13" x14ac:dyDescent="0.25">
      <c r="A53" s="22">
        <v>41649</v>
      </c>
      <c r="B53" s="25" t="s">
        <v>44</v>
      </c>
      <c r="C53" s="31" t="s">
        <v>183</v>
      </c>
      <c r="D53" s="23" t="s">
        <v>14</v>
      </c>
      <c r="E53" s="24">
        <v>20</v>
      </c>
      <c r="F53" s="24">
        <f t="shared" si="0"/>
        <v>20</v>
      </c>
      <c r="G53" s="23">
        <v>1</v>
      </c>
      <c r="H53" s="30">
        <v>25</v>
      </c>
      <c r="I53" s="27">
        <f t="shared" si="1"/>
        <v>25</v>
      </c>
      <c r="J53" s="27">
        <v>3</v>
      </c>
      <c r="K53" s="28">
        <f t="shared" si="2"/>
        <v>5</v>
      </c>
      <c r="L53" s="29">
        <f t="shared" si="3"/>
        <v>381.42000000000007</v>
      </c>
      <c r="M53" s="58" t="s">
        <v>125</v>
      </c>
    </row>
    <row r="54" spans="1:13" x14ac:dyDescent="0.25">
      <c r="A54" s="22">
        <v>41650</v>
      </c>
      <c r="B54" s="25" t="s">
        <v>42</v>
      </c>
      <c r="C54" s="31" t="s">
        <v>182</v>
      </c>
      <c r="D54" s="23" t="s">
        <v>13</v>
      </c>
      <c r="E54" s="24">
        <v>3</v>
      </c>
      <c r="F54" s="24">
        <f t="shared" si="0"/>
        <v>6</v>
      </c>
      <c r="G54" s="23">
        <v>2</v>
      </c>
      <c r="H54" s="30">
        <v>15</v>
      </c>
      <c r="I54" s="27">
        <f t="shared" si="1"/>
        <v>30</v>
      </c>
      <c r="J54" s="27">
        <v>15</v>
      </c>
      <c r="K54" s="28">
        <f t="shared" si="2"/>
        <v>24</v>
      </c>
      <c r="L54" s="29">
        <f t="shared" si="3"/>
        <v>405.42000000000007</v>
      </c>
      <c r="M54" s="58" t="s">
        <v>126</v>
      </c>
    </row>
    <row r="55" spans="1:13" x14ac:dyDescent="0.25">
      <c r="A55" s="22">
        <v>41650</v>
      </c>
      <c r="B55" s="25" t="s">
        <v>38</v>
      </c>
      <c r="C55" s="31" t="s">
        <v>178</v>
      </c>
      <c r="D55" s="23" t="s">
        <v>13</v>
      </c>
      <c r="E55" s="24">
        <v>4.7</v>
      </c>
      <c r="F55" s="24">
        <f t="shared" si="0"/>
        <v>9.4</v>
      </c>
      <c r="G55" s="23">
        <v>2</v>
      </c>
      <c r="H55" s="30">
        <v>12</v>
      </c>
      <c r="I55" s="27">
        <f t="shared" si="1"/>
        <v>24</v>
      </c>
      <c r="J55" s="27">
        <v>6</v>
      </c>
      <c r="K55" s="28">
        <f t="shared" si="2"/>
        <v>14.6</v>
      </c>
      <c r="L55" s="29">
        <f t="shared" si="3"/>
        <v>420.0200000000001</v>
      </c>
      <c r="M55" s="58" t="s">
        <v>126</v>
      </c>
    </row>
    <row r="56" spans="1:13" x14ac:dyDescent="0.25">
      <c r="A56" s="22">
        <v>41650</v>
      </c>
      <c r="B56" s="25" t="s">
        <v>58</v>
      </c>
      <c r="C56" s="31" t="s">
        <v>183</v>
      </c>
      <c r="D56" s="23" t="s">
        <v>15</v>
      </c>
      <c r="E56" s="24">
        <v>35.799999999999997</v>
      </c>
      <c r="F56" s="24">
        <f t="shared" si="0"/>
        <v>35.799999999999997</v>
      </c>
      <c r="G56" s="23">
        <v>1</v>
      </c>
      <c r="H56" s="30">
        <v>39.9</v>
      </c>
      <c r="I56" s="27">
        <f t="shared" si="1"/>
        <v>39.9</v>
      </c>
      <c r="J56" s="27">
        <v>0.69</v>
      </c>
      <c r="K56" s="28">
        <f t="shared" si="2"/>
        <v>4.1000000000000014</v>
      </c>
      <c r="L56" s="29">
        <f t="shared" si="3"/>
        <v>424.12000000000012</v>
      </c>
      <c r="M56" s="58" t="s">
        <v>127</v>
      </c>
    </row>
    <row r="57" spans="1:13" x14ac:dyDescent="0.25">
      <c r="A57" s="22">
        <v>41650</v>
      </c>
      <c r="B57" s="25" t="s">
        <v>59</v>
      </c>
      <c r="C57" s="31" t="s">
        <v>175</v>
      </c>
      <c r="D57" s="23" t="s">
        <v>12</v>
      </c>
      <c r="E57" s="24">
        <v>7</v>
      </c>
      <c r="F57" s="24">
        <f t="shared" si="0"/>
        <v>7</v>
      </c>
      <c r="G57" s="23">
        <v>1</v>
      </c>
      <c r="H57" s="30">
        <v>10</v>
      </c>
      <c r="I57" s="27">
        <f t="shared" si="1"/>
        <v>10</v>
      </c>
      <c r="J57" s="27">
        <v>4.8</v>
      </c>
      <c r="K57" s="28">
        <f t="shared" si="2"/>
        <v>3</v>
      </c>
      <c r="L57" s="29">
        <f t="shared" si="3"/>
        <v>427.12000000000012</v>
      </c>
      <c r="M57" s="58" t="s">
        <v>128</v>
      </c>
    </row>
    <row r="58" spans="1:13" x14ac:dyDescent="0.25">
      <c r="A58" s="22">
        <v>41650</v>
      </c>
      <c r="B58" s="25" t="s">
        <v>60</v>
      </c>
      <c r="C58" s="31" t="s">
        <v>185</v>
      </c>
      <c r="D58" s="23" t="s">
        <v>13</v>
      </c>
      <c r="E58" s="24">
        <v>0.28999999999999998</v>
      </c>
      <c r="F58" s="24">
        <f t="shared" si="0"/>
        <v>2.9</v>
      </c>
      <c r="G58" s="23">
        <v>10</v>
      </c>
      <c r="H58" s="30">
        <v>0.3</v>
      </c>
      <c r="I58" s="27">
        <f t="shared" si="1"/>
        <v>3</v>
      </c>
      <c r="J58" s="27">
        <v>15</v>
      </c>
      <c r="K58" s="28">
        <f t="shared" si="2"/>
        <v>0.10000000000000009</v>
      </c>
      <c r="L58" s="29">
        <f t="shared" si="3"/>
        <v>427.22000000000014</v>
      </c>
      <c r="M58" s="58" t="s">
        <v>129</v>
      </c>
    </row>
    <row r="59" spans="1:13" x14ac:dyDescent="0.25">
      <c r="A59" s="22">
        <v>41651</v>
      </c>
      <c r="B59" s="25" t="s">
        <v>61</v>
      </c>
      <c r="C59" s="31" t="s">
        <v>183</v>
      </c>
      <c r="D59" s="23" t="s">
        <v>14</v>
      </c>
      <c r="E59" s="24">
        <v>48</v>
      </c>
      <c r="F59" s="24">
        <f t="shared" si="0"/>
        <v>48</v>
      </c>
      <c r="G59" s="23">
        <v>1</v>
      </c>
      <c r="H59" s="30">
        <v>60</v>
      </c>
      <c r="I59" s="27">
        <f t="shared" si="1"/>
        <v>60</v>
      </c>
      <c r="J59" s="27">
        <v>6</v>
      </c>
      <c r="K59" s="28">
        <f t="shared" si="2"/>
        <v>12</v>
      </c>
      <c r="L59" s="29">
        <f t="shared" si="3"/>
        <v>439.22000000000014</v>
      </c>
      <c r="M59" s="58" t="s">
        <v>130</v>
      </c>
    </row>
    <row r="60" spans="1:13" x14ac:dyDescent="0.25">
      <c r="A60" s="22">
        <v>41651</v>
      </c>
      <c r="B60" s="25" t="s">
        <v>62</v>
      </c>
      <c r="C60" s="31" t="s">
        <v>174</v>
      </c>
      <c r="D60" s="23" t="s">
        <v>13</v>
      </c>
      <c r="E60" s="24">
        <v>3.6</v>
      </c>
      <c r="F60" s="24">
        <f t="shared" si="0"/>
        <v>3.6</v>
      </c>
      <c r="G60" s="23">
        <v>1</v>
      </c>
      <c r="H60" s="30">
        <v>10</v>
      </c>
      <c r="I60" s="27">
        <f t="shared" si="1"/>
        <v>10</v>
      </c>
      <c r="J60" s="27">
        <v>6</v>
      </c>
      <c r="K60" s="28">
        <f t="shared" si="2"/>
        <v>6.4</v>
      </c>
      <c r="L60" s="29">
        <f t="shared" si="3"/>
        <v>445.62000000000012</v>
      </c>
      <c r="M60" s="58" t="s">
        <v>131</v>
      </c>
    </row>
    <row r="61" spans="1:13" x14ac:dyDescent="0.25">
      <c r="A61" s="22">
        <v>41651</v>
      </c>
      <c r="B61" s="25" t="s">
        <v>63</v>
      </c>
      <c r="C61" s="31" t="s">
        <v>174</v>
      </c>
      <c r="D61" s="23" t="s">
        <v>13</v>
      </c>
      <c r="E61" s="24">
        <v>3.6</v>
      </c>
      <c r="F61" s="24">
        <f t="shared" si="0"/>
        <v>3.6</v>
      </c>
      <c r="G61" s="23">
        <v>1</v>
      </c>
      <c r="H61" s="30">
        <v>10</v>
      </c>
      <c r="I61" s="27">
        <f t="shared" si="1"/>
        <v>10</v>
      </c>
      <c r="J61" s="27">
        <v>6</v>
      </c>
      <c r="K61" s="28">
        <f t="shared" si="2"/>
        <v>6.4</v>
      </c>
      <c r="L61" s="29">
        <f t="shared" si="3"/>
        <v>452.0200000000001</v>
      </c>
      <c r="M61" s="58" t="s">
        <v>131</v>
      </c>
    </row>
    <row r="62" spans="1:13" x14ac:dyDescent="0.25">
      <c r="A62" s="22">
        <v>41651</v>
      </c>
      <c r="B62" s="25" t="s">
        <v>64</v>
      </c>
      <c r="C62" s="31" t="s">
        <v>174</v>
      </c>
      <c r="D62" s="23" t="s">
        <v>13</v>
      </c>
      <c r="E62" s="24">
        <v>3.6</v>
      </c>
      <c r="F62" s="24">
        <f t="shared" si="0"/>
        <v>3.6</v>
      </c>
      <c r="G62" s="23">
        <v>1</v>
      </c>
      <c r="H62" s="30">
        <v>10</v>
      </c>
      <c r="I62" s="27">
        <f t="shared" si="1"/>
        <v>10</v>
      </c>
      <c r="J62" s="27">
        <v>3</v>
      </c>
      <c r="K62" s="28">
        <f t="shared" si="2"/>
        <v>6.4</v>
      </c>
      <c r="L62" s="29">
        <f t="shared" si="3"/>
        <v>458.42000000000007</v>
      </c>
      <c r="M62" s="58" t="s">
        <v>131</v>
      </c>
    </row>
    <row r="63" spans="1:13" x14ac:dyDescent="0.25">
      <c r="A63" s="22">
        <v>41651</v>
      </c>
      <c r="B63" s="25" t="s">
        <v>65</v>
      </c>
      <c r="C63" s="31" t="s">
        <v>181</v>
      </c>
      <c r="D63" s="23" t="s">
        <v>17</v>
      </c>
      <c r="E63" s="24">
        <v>20</v>
      </c>
      <c r="F63" s="24">
        <f t="shared" si="0"/>
        <v>20</v>
      </c>
      <c r="G63" s="23">
        <v>1</v>
      </c>
      <c r="H63" s="30">
        <v>25</v>
      </c>
      <c r="I63" s="27">
        <f t="shared" si="1"/>
        <v>25</v>
      </c>
      <c r="J63" s="27">
        <v>15</v>
      </c>
      <c r="K63" s="28">
        <f t="shared" si="2"/>
        <v>5</v>
      </c>
      <c r="L63" s="29">
        <f t="shared" si="3"/>
        <v>463.42000000000007</v>
      </c>
      <c r="M63" s="58" t="s">
        <v>132</v>
      </c>
    </row>
    <row r="64" spans="1:13" x14ac:dyDescent="0.25">
      <c r="A64" s="22">
        <v>41653</v>
      </c>
      <c r="B64" s="25" t="s">
        <v>33</v>
      </c>
      <c r="C64" s="31" t="s">
        <v>175</v>
      </c>
      <c r="D64" s="23" t="s">
        <v>14</v>
      </c>
      <c r="E64" s="24">
        <v>12</v>
      </c>
      <c r="F64" s="24">
        <f t="shared" si="0"/>
        <v>12</v>
      </c>
      <c r="G64" s="23">
        <v>1</v>
      </c>
      <c r="H64" s="30">
        <v>15</v>
      </c>
      <c r="I64" s="27">
        <f t="shared" si="1"/>
        <v>15</v>
      </c>
      <c r="J64" s="27">
        <v>10</v>
      </c>
      <c r="K64" s="28">
        <f t="shared" si="2"/>
        <v>3</v>
      </c>
      <c r="L64" s="29">
        <f t="shared" si="3"/>
        <v>466.42000000000007</v>
      </c>
      <c r="M64" s="58" t="s">
        <v>133</v>
      </c>
    </row>
    <row r="65" spans="1:13" x14ac:dyDescent="0.25">
      <c r="A65" s="22">
        <v>41653</v>
      </c>
      <c r="B65" s="25" t="s">
        <v>51</v>
      </c>
      <c r="C65" s="31" t="s">
        <v>175</v>
      </c>
      <c r="D65" s="23" t="s">
        <v>14</v>
      </c>
      <c r="E65" s="24">
        <v>12</v>
      </c>
      <c r="F65" s="24">
        <f t="shared" si="0"/>
        <v>12</v>
      </c>
      <c r="G65" s="23">
        <v>1</v>
      </c>
      <c r="H65" s="30">
        <v>15</v>
      </c>
      <c r="I65" s="27">
        <f t="shared" si="1"/>
        <v>15</v>
      </c>
      <c r="J65" s="27">
        <v>3</v>
      </c>
      <c r="K65" s="28">
        <f t="shared" si="2"/>
        <v>3</v>
      </c>
      <c r="L65" s="29">
        <f t="shared" si="3"/>
        <v>469.42000000000007</v>
      </c>
      <c r="M65" s="58" t="s">
        <v>133</v>
      </c>
    </row>
    <row r="66" spans="1:13" x14ac:dyDescent="0.25">
      <c r="A66" s="22">
        <v>41654</v>
      </c>
      <c r="B66" s="25" t="s">
        <v>66</v>
      </c>
      <c r="C66" s="31" t="s">
        <v>173</v>
      </c>
      <c r="D66" s="23" t="s">
        <v>82</v>
      </c>
      <c r="E66" s="24">
        <v>45</v>
      </c>
      <c r="F66" s="24">
        <f t="shared" si="0"/>
        <v>90</v>
      </c>
      <c r="G66" s="23">
        <v>2</v>
      </c>
      <c r="H66" s="30">
        <v>25</v>
      </c>
      <c r="I66" s="27">
        <f t="shared" si="1"/>
        <v>50</v>
      </c>
      <c r="J66" s="27">
        <v>15</v>
      </c>
      <c r="K66" s="28">
        <f t="shared" si="2"/>
        <v>-40</v>
      </c>
      <c r="L66" s="29">
        <f t="shared" si="3"/>
        <v>429.42000000000007</v>
      </c>
      <c r="M66" s="58" t="s">
        <v>134</v>
      </c>
    </row>
    <row r="67" spans="1:13" x14ac:dyDescent="0.25">
      <c r="A67" s="22">
        <v>41654</v>
      </c>
      <c r="B67" s="23" t="s">
        <v>27</v>
      </c>
      <c r="C67" s="31" t="s">
        <v>174</v>
      </c>
      <c r="D67" s="23" t="s">
        <v>13</v>
      </c>
      <c r="E67" s="24">
        <v>14.3</v>
      </c>
      <c r="F67" s="24">
        <f t="shared" si="0"/>
        <v>28.6</v>
      </c>
      <c r="G67" s="23">
        <v>2</v>
      </c>
      <c r="H67" s="30">
        <v>35</v>
      </c>
      <c r="I67" s="27">
        <f t="shared" si="1"/>
        <v>70</v>
      </c>
      <c r="J67" s="27">
        <v>6</v>
      </c>
      <c r="K67" s="28">
        <f t="shared" si="2"/>
        <v>41.4</v>
      </c>
      <c r="L67" s="29">
        <f t="shared" si="3"/>
        <v>470.82000000000005</v>
      </c>
      <c r="M67" s="58" t="s">
        <v>135</v>
      </c>
    </row>
    <row r="68" spans="1:13" x14ac:dyDescent="0.25">
      <c r="A68" s="22">
        <v>41654</v>
      </c>
      <c r="B68" s="25" t="s">
        <v>62</v>
      </c>
      <c r="C68" s="31" t="s">
        <v>174</v>
      </c>
      <c r="D68" s="23" t="s">
        <v>13</v>
      </c>
      <c r="E68" s="24">
        <v>3.6</v>
      </c>
      <c r="F68" s="24">
        <f t="shared" si="0"/>
        <v>3.6</v>
      </c>
      <c r="G68" s="23">
        <v>1</v>
      </c>
      <c r="H68" s="30">
        <v>10</v>
      </c>
      <c r="I68" s="27">
        <f t="shared" si="1"/>
        <v>10</v>
      </c>
      <c r="J68" s="27">
        <v>0.69</v>
      </c>
      <c r="K68" s="28">
        <f t="shared" si="2"/>
        <v>6.4</v>
      </c>
      <c r="L68" s="29">
        <f t="shared" si="3"/>
        <v>477.22</v>
      </c>
      <c r="M68" s="58" t="s">
        <v>136</v>
      </c>
    </row>
    <row r="69" spans="1:13" x14ac:dyDescent="0.25">
      <c r="A69" s="22">
        <v>41655</v>
      </c>
      <c r="B69" s="25" t="s">
        <v>58</v>
      </c>
      <c r="C69" s="31" t="s">
        <v>183</v>
      </c>
      <c r="D69" s="23" t="s">
        <v>15</v>
      </c>
      <c r="E69" s="24">
        <v>35.799999999999997</v>
      </c>
      <c r="F69" s="24">
        <f t="shared" si="0"/>
        <v>35.799999999999997</v>
      </c>
      <c r="G69" s="23">
        <v>1</v>
      </c>
      <c r="H69" s="30">
        <v>39.9</v>
      </c>
      <c r="I69" s="27">
        <f t="shared" si="1"/>
        <v>39.9</v>
      </c>
      <c r="J69" s="27">
        <v>4.8</v>
      </c>
      <c r="K69" s="28">
        <f t="shared" si="2"/>
        <v>4.1000000000000014</v>
      </c>
      <c r="L69" s="29">
        <f t="shared" ref="L69:L116" si="4">L68+K69</f>
        <v>481.32000000000005</v>
      </c>
      <c r="M69" s="58" t="s">
        <v>137</v>
      </c>
    </row>
    <row r="70" spans="1:13" x14ac:dyDescent="0.25">
      <c r="A70" s="22">
        <v>41655</v>
      </c>
      <c r="B70" s="23" t="s">
        <v>67</v>
      </c>
      <c r="C70" s="31" t="s">
        <v>173</v>
      </c>
      <c r="D70" s="23" t="s">
        <v>87</v>
      </c>
      <c r="E70" s="24">
        <v>45</v>
      </c>
      <c r="F70" s="24">
        <f t="shared" si="0"/>
        <v>90</v>
      </c>
      <c r="G70" s="23">
        <v>2</v>
      </c>
      <c r="H70" s="30">
        <v>25</v>
      </c>
      <c r="I70" s="27">
        <f t="shared" si="1"/>
        <v>50</v>
      </c>
      <c r="J70" s="27">
        <v>6</v>
      </c>
      <c r="K70" s="28">
        <f t="shared" si="2"/>
        <v>-40</v>
      </c>
      <c r="L70" s="29">
        <f t="shared" si="4"/>
        <v>441.32000000000005</v>
      </c>
      <c r="M70" s="58" t="s">
        <v>138</v>
      </c>
    </row>
    <row r="71" spans="1:13" x14ac:dyDescent="0.25">
      <c r="A71" s="22">
        <v>41655</v>
      </c>
      <c r="B71" s="23" t="s">
        <v>42</v>
      </c>
      <c r="C71" s="31" t="s">
        <v>182</v>
      </c>
      <c r="D71" s="23" t="s">
        <v>13</v>
      </c>
      <c r="E71" s="24">
        <v>3</v>
      </c>
      <c r="F71" s="24">
        <f t="shared" si="0"/>
        <v>6</v>
      </c>
      <c r="G71" s="23">
        <v>2</v>
      </c>
      <c r="H71" s="30">
        <v>15</v>
      </c>
      <c r="I71" s="27">
        <f t="shared" si="1"/>
        <v>30</v>
      </c>
      <c r="J71" s="27">
        <v>10</v>
      </c>
      <c r="K71" s="28">
        <f t="shared" si="2"/>
        <v>24</v>
      </c>
      <c r="L71" s="29">
        <f t="shared" si="4"/>
        <v>465.32000000000005</v>
      </c>
      <c r="M71" s="58" t="s">
        <v>139</v>
      </c>
    </row>
    <row r="72" spans="1:13" x14ac:dyDescent="0.25">
      <c r="A72" s="22">
        <v>41655</v>
      </c>
      <c r="B72" s="25" t="s">
        <v>62</v>
      </c>
      <c r="C72" s="31" t="s">
        <v>174</v>
      </c>
      <c r="D72" s="23" t="s">
        <v>13</v>
      </c>
      <c r="E72" s="24">
        <v>3.6</v>
      </c>
      <c r="F72" s="24">
        <f t="shared" si="0"/>
        <v>3.6</v>
      </c>
      <c r="G72" s="23">
        <v>1</v>
      </c>
      <c r="H72" s="30">
        <v>10</v>
      </c>
      <c r="I72" s="27">
        <f t="shared" si="1"/>
        <v>10</v>
      </c>
      <c r="J72" s="27">
        <v>4.8</v>
      </c>
      <c r="K72" s="28">
        <f t="shared" si="2"/>
        <v>6.4</v>
      </c>
      <c r="L72" s="29">
        <f t="shared" si="4"/>
        <v>471.72</v>
      </c>
      <c r="M72" s="58" t="s">
        <v>139</v>
      </c>
    </row>
    <row r="73" spans="1:13" x14ac:dyDescent="0.25">
      <c r="A73" s="22">
        <v>41655</v>
      </c>
      <c r="B73" s="23" t="s">
        <v>48</v>
      </c>
      <c r="C73" s="31" t="s">
        <v>184</v>
      </c>
      <c r="D73" s="23" t="s">
        <v>12</v>
      </c>
      <c r="E73" s="24">
        <v>26.6</v>
      </c>
      <c r="F73" s="24">
        <f t="shared" si="0"/>
        <v>26.6</v>
      </c>
      <c r="G73" s="23">
        <v>1</v>
      </c>
      <c r="H73" s="30">
        <v>38</v>
      </c>
      <c r="I73" s="27">
        <f t="shared" si="1"/>
        <v>38</v>
      </c>
      <c r="J73" s="27">
        <v>6</v>
      </c>
      <c r="K73" s="28">
        <f t="shared" si="2"/>
        <v>11.399999999999999</v>
      </c>
      <c r="L73" s="29">
        <f t="shared" si="4"/>
        <v>483.12</v>
      </c>
      <c r="M73" s="58" t="s">
        <v>140</v>
      </c>
    </row>
    <row r="74" spans="1:13" x14ac:dyDescent="0.25">
      <c r="A74" s="22">
        <v>41655</v>
      </c>
      <c r="B74" s="23" t="s">
        <v>68</v>
      </c>
      <c r="C74" s="31" t="s">
        <v>187</v>
      </c>
      <c r="D74" s="23" t="s">
        <v>13</v>
      </c>
      <c r="E74" s="24">
        <v>2.5</v>
      </c>
      <c r="F74" s="24">
        <f t="shared" si="0"/>
        <v>2.5</v>
      </c>
      <c r="G74" s="23">
        <v>1</v>
      </c>
      <c r="H74" s="30">
        <v>10</v>
      </c>
      <c r="I74" s="27">
        <f t="shared" si="1"/>
        <v>10</v>
      </c>
      <c r="J74" s="27">
        <v>6</v>
      </c>
      <c r="K74" s="28">
        <f t="shared" si="2"/>
        <v>7.5</v>
      </c>
      <c r="L74" s="29">
        <f t="shared" si="4"/>
        <v>490.62</v>
      </c>
      <c r="M74" s="58" t="s">
        <v>140</v>
      </c>
    </row>
    <row r="75" spans="1:13" x14ac:dyDescent="0.25">
      <c r="A75" s="22">
        <v>41655</v>
      </c>
      <c r="B75" s="23" t="s">
        <v>69</v>
      </c>
      <c r="C75" s="31" t="s">
        <v>183</v>
      </c>
      <c r="D75" s="23" t="s">
        <v>88</v>
      </c>
      <c r="E75" s="24">
        <v>52.5</v>
      </c>
      <c r="F75" s="24">
        <f t="shared" si="0"/>
        <v>52.5</v>
      </c>
      <c r="G75" s="23">
        <v>1</v>
      </c>
      <c r="H75" s="30">
        <v>75</v>
      </c>
      <c r="I75" s="27">
        <f t="shared" si="1"/>
        <v>75</v>
      </c>
      <c r="J75" s="27">
        <v>3</v>
      </c>
      <c r="K75" s="28">
        <f t="shared" si="2"/>
        <v>22.5</v>
      </c>
      <c r="L75" s="29">
        <f t="shared" si="4"/>
        <v>513.12</v>
      </c>
      <c r="M75" s="58" t="s">
        <v>141</v>
      </c>
    </row>
    <row r="76" spans="1:13" x14ac:dyDescent="0.25">
      <c r="A76" s="22">
        <v>41656</v>
      </c>
      <c r="B76" s="23" t="s">
        <v>70</v>
      </c>
      <c r="C76" s="31" t="s">
        <v>173</v>
      </c>
      <c r="D76" s="23" t="s">
        <v>82</v>
      </c>
      <c r="E76" s="24">
        <v>22.5</v>
      </c>
      <c r="F76" s="24">
        <f t="shared" si="0"/>
        <v>90</v>
      </c>
      <c r="G76" s="23">
        <v>4</v>
      </c>
      <c r="H76" s="30">
        <v>25</v>
      </c>
      <c r="I76" s="27">
        <f t="shared" si="1"/>
        <v>100</v>
      </c>
      <c r="J76" s="27">
        <v>15</v>
      </c>
      <c r="K76" s="28">
        <f t="shared" si="2"/>
        <v>10</v>
      </c>
      <c r="L76" s="29">
        <f t="shared" si="4"/>
        <v>523.12</v>
      </c>
      <c r="M76" s="58" t="s">
        <v>142</v>
      </c>
    </row>
    <row r="77" spans="1:13" x14ac:dyDescent="0.25">
      <c r="A77" s="22">
        <v>41656</v>
      </c>
      <c r="B77" s="23" t="s">
        <v>62</v>
      </c>
      <c r="C77" s="31" t="s">
        <v>174</v>
      </c>
      <c r="D77" s="23" t="s">
        <v>13</v>
      </c>
      <c r="E77" s="24">
        <v>3.6</v>
      </c>
      <c r="F77" s="24">
        <f t="shared" si="0"/>
        <v>3.6</v>
      </c>
      <c r="G77" s="23">
        <v>1</v>
      </c>
      <c r="H77" s="30">
        <v>10</v>
      </c>
      <c r="I77" s="27">
        <f t="shared" si="1"/>
        <v>10</v>
      </c>
      <c r="J77" s="27">
        <v>10</v>
      </c>
      <c r="K77" s="28">
        <f t="shared" si="2"/>
        <v>6.4</v>
      </c>
      <c r="L77" s="29">
        <f t="shared" si="4"/>
        <v>529.52</v>
      </c>
      <c r="M77" s="58" t="s">
        <v>143</v>
      </c>
    </row>
    <row r="78" spans="1:13" x14ac:dyDescent="0.25">
      <c r="A78" s="22">
        <v>41657</v>
      </c>
      <c r="B78" s="25" t="s">
        <v>36</v>
      </c>
      <c r="C78" s="31" t="s">
        <v>175</v>
      </c>
      <c r="D78" s="23" t="s">
        <v>84</v>
      </c>
      <c r="E78" s="24">
        <v>14</v>
      </c>
      <c r="F78" s="24">
        <f t="shared" si="0"/>
        <v>14</v>
      </c>
      <c r="G78" s="23">
        <v>1</v>
      </c>
      <c r="H78" s="30">
        <v>20</v>
      </c>
      <c r="I78" s="27">
        <f t="shared" si="1"/>
        <v>20</v>
      </c>
      <c r="J78" s="27">
        <v>3</v>
      </c>
      <c r="K78" s="28">
        <f t="shared" si="2"/>
        <v>6</v>
      </c>
      <c r="L78" s="29">
        <f t="shared" si="4"/>
        <v>535.52</v>
      </c>
      <c r="M78" s="58" t="s">
        <v>144</v>
      </c>
    </row>
    <row r="79" spans="1:13" x14ac:dyDescent="0.25">
      <c r="A79" s="22">
        <v>41658</v>
      </c>
      <c r="B79" s="25" t="s">
        <v>29</v>
      </c>
      <c r="C79" s="31" t="s">
        <v>176</v>
      </c>
      <c r="D79" s="23" t="s">
        <v>16</v>
      </c>
      <c r="E79" s="24">
        <v>28</v>
      </c>
      <c r="F79" s="24">
        <f t="shared" si="0"/>
        <v>56</v>
      </c>
      <c r="G79" s="23">
        <v>2</v>
      </c>
      <c r="H79" s="30">
        <v>30</v>
      </c>
      <c r="I79" s="27">
        <f t="shared" si="1"/>
        <v>60</v>
      </c>
      <c r="J79" s="27">
        <v>15</v>
      </c>
      <c r="K79" s="28">
        <f t="shared" si="2"/>
        <v>4</v>
      </c>
      <c r="L79" s="29">
        <f t="shared" si="4"/>
        <v>539.52</v>
      </c>
      <c r="M79" s="58" t="s">
        <v>145</v>
      </c>
    </row>
    <row r="80" spans="1:13" x14ac:dyDescent="0.25">
      <c r="A80" s="22">
        <v>41659</v>
      </c>
      <c r="B80" s="23" t="s">
        <v>71</v>
      </c>
      <c r="C80" s="31" t="s">
        <v>173</v>
      </c>
      <c r="D80" s="23" t="s">
        <v>85</v>
      </c>
      <c r="E80" s="24">
        <v>45</v>
      </c>
      <c r="F80" s="24">
        <f t="shared" si="0"/>
        <v>90</v>
      </c>
      <c r="G80" s="23">
        <v>2</v>
      </c>
      <c r="H80" s="30">
        <v>25</v>
      </c>
      <c r="I80" s="27">
        <f t="shared" si="1"/>
        <v>50</v>
      </c>
      <c r="J80" s="27">
        <v>6</v>
      </c>
      <c r="K80" s="28">
        <f t="shared" si="2"/>
        <v>-40</v>
      </c>
      <c r="L80" s="29">
        <f t="shared" si="4"/>
        <v>499.52</v>
      </c>
      <c r="M80" s="58" t="s">
        <v>146</v>
      </c>
    </row>
    <row r="81" spans="1:13" x14ac:dyDescent="0.25">
      <c r="A81" s="22">
        <v>41659</v>
      </c>
      <c r="B81" s="23" t="s">
        <v>71</v>
      </c>
      <c r="C81" s="31" t="s">
        <v>173</v>
      </c>
      <c r="D81" s="23" t="s">
        <v>85</v>
      </c>
      <c r="E81" s="24">
        <v>0</v>
      </c>
      <c r="F81" s="24">
        <f t="shared" si="0"/>
        <v>0</v>
      </c>
      <c r="G81" s="23">
        <v>2</v>
      </c>
      <c r="H81" s="30">
        <v>25</v>
      </c>
      <c r="I81" s="27">
        <f t="shared" si="1"/>
        <v>50</v>
      </c>
      <c r="J81" s="27">
        <v>0.69</v>
      </c>
      <c r="K81" s="28">
        <f t="shared" si="2"/>
        <v>50</v>
      </c>
      <c r="L81" s="29">
        <f t="shared" si="4"/>
        <v>549.52</v>
      </c>
      <c r="M81" s="58" t="s">
        <v>147</v>
      </c>
    </row>
    <row r="82" spans="1:13" x14ac:dyDescent="0.25">
      <c r="A82" s="22">
        <v>41659</v>
      </c>
      <c r="B82" s="23" t="s">
        <v>63</v>
      </c>
      <c r="C82" s="31" t="s">
        <v>174</v>
      </c>
      <c r="D82" s="23" t="s">
        <v>13</v>
      </c>
      <c r="E82" s="24">
        <v>3.6</v>
      </c>
      <c r="F82" s="24">
        <f t="shared" si="0"/>
        <v>3.6</v>
      </c>
      <c r="G82" s="23">
        <v>1</v>
      </c>
      <c r="H82" s="30">
        <v>10</v>
      </c>
      <c r="I82" s="27">
        <f t="shared" si="1"/>
        <v>10</v>
      </c>
      <c r="J82" s="27">
        <v>4.8</v>
      </c>
      <c r="K82" s="28">
        <f t="shared" si="2"/>
        <v>6.4</v>
      </c>
      <c r="L82" s="29">
        <f t="shared" si="4"/>
        <v>555.91999999999996</v>
      </c>
      <c r="M82" s="58" t="s">
        <v>148</v>
      </c>
    </row>
    <row r="83" spans="1:13" x14ac:dyDescent="0.25">
      <c r="A83" s="22">
        <v>41659</v>
      </c>
      <c r="B83" s="23" t="s">
        <v>72</v>
      </c>
      <c r="C83" s="31" t="s">
        <v>175</v>
      </c>
      <c r="D83" s="23" t="s">
        <v>12</v>
      </c>
      <c r="E83" s="24">
        <v>11.2</v>
      </c>
      <c r="F83" s="24">
        <f t="shared" si="0"/>
        <v>11.2</v>
      </c>
      <c r="G83" s="23">
        <v>1</v>
      </c>
      <c r="H83" s="30">
        <v>16</v>
      </c>
      <c r="I83" s="27">
        <f t="shared" si="1"/>
        <v>16</v>
      </c>
      <c r="J83" s="27">
        <v>15</v>
      </c>
      <c r="K83" s="28">
        <f t="shared" si="2"/>
        <v>4.8000000000000007</v>
      </c>
      <c r="L83" s="29">
        <f t="shared" si="4"/>
        <v>560.71999999999991</v>
      </c>
      <c r="M83" s="58" t="s">
        <v>148</v>
      </c>
    </row>
    <row r="84" spans="1:13" x14ac:dyDescent="0.25">
      <c r="A84" s="22">
        <v>41659</v>
      </c>
      <c r="B84" s="23" t="s">
        <v>33</v>
      </c>
      <c r="C84" s="31" t="s">
        <v>175</v>
      </c>
      <c r="D84" s="23" t="s">
        <v>14</v>
      </c>
      <c r="E84" s="24">
        <v>12</v>
      </c>
      <c r="F84" s="24">
        <f t="shared" si="0"/>
        <v>12</v>
      </c>
      <c r="G84" s="23">
        <v>1</v>
      </c>
      <c r="H84" s="30">
        <v>15</v>
      </c>
      <c r="I84" s="27">
        <f t="shared" si="1"/>
        <v>15</v>
      </c>
      <c r="J84" s="27">
        <v>6</v>
      </c>
      <c r="K84" s="28">
        <f t="shared" si="2"/>
        <v>3</v>
      </c>
      <c r="L84" s="29">
        <f t="shared" si="4"/>
        <v>563.71999999999991</v>
      </c>
      <c r="M84" s="58" t="s">
        <v>148</v>
      </c>
    </row>
    <row r="85" spans="1:13" x14ac:dyDescent="0.25">
      <c r="A85" s="22">
        <v>41659</v>
      </c>
      <c r="B85" s="23" t="s">
        <v>44</v>
      </c>
      <c r="C85" s="31" t="s">
        <v>183</v>
      </c>
      <c r="D85" s="23" t="s">
        <v>14</v>
      </c>
      <c r="E85" s="24">
        <v>20</v>
      </c>
      <c r="F85" s="24">
        <f t="shared" si="0"/>
        <v>20</v>
      </c>
      <c r="G85" s="23">
        <v>1</v>
      </c>
      <c r="H85" s="30">
        <v>25</v>
      </c>
      <c r="I85" s="27">
        <f t="shared" si="1"/>
        <v>25</v>
      </c>
      <c r="J85" s="27">
        <v>6</v>
      </c>
      <c r="K85" s="28">
        <f t="shared" si="2"/>
        <v>5</v>
      </c>
      <c r="L85" s="29">
        <f t="shared" si="4"/>
        <v>568.71999999999991</v>
      </c>
      <c r="M85" s="58" t="s">
        <v>148</v>
      </c>
    </row>
    <row r="86" spans="1:13" x14ac:dyDescent="0.25">
      <c r="A86" s="22">
        <v>41659</v>
      </c>
      <c r="B86" s="23" t="s">
        <v>30</v>
      </c>
      <c r="C86" s="31" t="s">
        <v>177</v>
      </c>
      <c r="D86" s="23" t="s">
        <v>13</v>
      </c>
      <c r="E86" s="24">
        <v>4.5999999999999996</v>
      </c>
      <c r="F86" s="24">
        <f t="shared" si="0"/>
        <v>4.5999999999999996</v>
      </c>
      <c r="G86" s="23">
        <v>1</v>
      </c>
      <c r="H86" s="30">
        <v>20</v>
      </c>
      <c r="I86" s="27">
        <f t="shared" si="1"/>
        <v>20</v>
      </c>
      <c r="J86" s="27">
        <v>6</v>
      </c>
      <c r="K86" s="28">
        <f t="shared" si="2"/>
        <v>15.4</v>
      </c>
      <c r="L86" s="29">
        <f t="shared" si="4"/>
        <v>584.11999999999989</v>
      </c>
      <c r="M86" s="58" t="s">
        <v>148</v>
      </c>
    </row>
    <row r="87" spans="1:13" x14ac:dyDescent="0.25">
      <c r="A87" s="22">
        <v>41660</v>
      </c>
      <c r="B87" s="23" t="s">
        <v>73</v>
      </c>
      <c r="C87" s="31" t="s">
        <v>173</v>
      </c>
      <c r="D87" s="23" t="s">
        <v>82</v>
      </c>
      <c r="E87" s="24">
        <v>45</v>
      </c>
      <c r="F87" s="24">
        <f t="shared" si="0"/>
        <v>90</v>
      </c>
      <c r="G87" s="23">
        <v>2</v>
      </c>
      <c r="H87" s="30">
        <v>25</v>
      </c>
      <c r="I87" s="27">
        <f t="shared" si="1"/>
        <v>50</v>
      </c>
      <c r="J87" s="27">
        <v>3</v>
      </c>
      <c r="K87" s="28">
        <f t="shared" si="2"/>
        <v>-40</v>
      </c>
      <c r="L87" s="29">
        <f t="shared" si="4"/>
        <v>544.11999999999989</v>
      </c>
      <c r="M87" s="58" t="s">
        <v>149</v>
      </c>
    </row>
    <row r="88" spans="1:13" x14ac:dyDescent="0.25">
      <c r="A88" s="22">
        <v>41661</v>
      </c>
      <c r="B88" s="23" t="s">
        <v>74</v>
      </c>
      <c r="C88" s="31" t="s">
        <v>173</v>
      </c>
      <c r="D88" s="23" t="s">
        <v>87</v>
      </c>
      <c r="E88" s="24">
        <v>90</v>
      </c>
      <c r="F88" s="24">
        <f t="shared" si="0"/>
        <v>90</v>
      </c>
      <c r="G88" s="23">
        <v>1</v>
      </c>
      <c r="H88" s="30">
        <v>25</v>
      </c>
      <c r="I88" s="27">
        <f t="shared" si="1"/>
        <v>25</v>
      </c>
      <c r="J88" s="27">
        <v>15</v>
      </c>
      <c r="K88" s="28">
        <f t="shared" si="2"/>
        <v>-65</v>
      </c>
      <c r="L88" s="29">
        <f t="shared" si="4"/>
        <v>479.11999999999989</v>
      </c>
      <c r="M88" s="58" t="s">
        <v>150</v>
      </c>
    </row>
    <row r="89" spans="1:13" x14ac:dyDescent="0.25">
      <c r="A89" s="22">
        <v>41661</v>
      </c>
      <c r="B89" s="23" t="s">
        <v>27</v>
      </c>
      <c r="C89" s="31" t="s">
        <v>174</v>
      </c>
      <c r="D89" s="23" t="s">
        <v>13</v>
      </c>
      <c r="E89" s="24">
        <v>14.3</v>
      </c>
      <c r="F89" s="24">
        <f t="shared" si="0"/>
        <v>14.3</v>
      </c>
      <c r="G89" s="23">
        <v>1</v>
      </c>
      <c r="H89" s="30">
        <v>35</v>
      </c>
      <c r="I89" s="27">
        <f t="shared" si="1"/>
        <v>35</v>
      </c>
      <c r="J89" s="27">
        <v>10</v>
      </c>
      <c r="K89" s="28">
        <f t="shared" si="2"/>
        <v>20.7</v>
      </c>
      <c r="L89" s="29">
        <f t="shared" si="4"/>
        <v>499.81999999999988</v>
      </c>
      <c r="M89" s="58" t="s">
        <v>151</v>
      </c>
    </row>
    <row r="90" spans="1:13" x14ac:dyDescent="0.25">
      <c r="A90" s="22">
        <v>41661</v>
      </c>
      <c r="B90" s="23" t="s">
        <v>27</v>
      </c>
      <c r="C90" s="31" t="s">
        <v>174</v>
      </c>
      <c r="D90" s="23" t="s">
        <v>13</v>
      </c>
      <c r="E90" s="24">
        <v>14.3</v>
      </c>
      <c r="F90" s="24">
        <f t="shared" si="0"/>
        <v>14.3</v>
      </c>
      <c r="G90" s="23">
        <v>1</v>
      </c>
      <c r="H90" s="30">
        <v>35</v>
      </c>
      <c r="I90" s="27">
        <f t="shared" si="1"/>
        <v>35</v>
      </c>
      <c r="J90" s="27">
        <v>3</v>
      </c>
      <c r="K90" s="28">
        <f t="shared" si="2"/>
        <v>20.7</v>
      </c>
      <c r="L90" s="29">
        <f t="shared" si="4"/>
        <v>520.51999999999987</v>
      </c>
      <c r="M90" s="58" t="s">
        <v>152</v>
      </c>
    </row>
    <row r="91" spans="1:13" x14ac:dyDescent="0.25">
      <c r="A91" s="22">
        <v>41661</v>
      </c>
      <c r="B91" s="25" t="s">
        <v>62</v>
      </c>
      <c r="C91" s="31" t="s">
        <v>174</v>
      </c>
      <c r="D91" s="25" t="s">
        <v>13</v>
      </c>
      <c r="E91" s="24">
        <v>3.6</v>
      </c>
      <c r="F91" s="24">
        <f t="shared" si="0"/>
        <v>3.6</v>
      </c>
      <c r="G91" s="23">
        <v>1</v>
      </c>
      <c r="H91" s="30">
        <v>10</v>
      </c>
      <c r="I91" s="27">
        <f t="shared" si="1"/>
        <v>10</v>
      </c>
      <c r="J91" s="27">
        <v>15</v>
      </c>
      <c r="K91" s="28">
        <f t="shared" si="2"/>
        <v>6.4</v>
      </c>
      <c r="L91" s="29">
        <f t="shared" si="4"/>
        <v>526.91999999999985</v>
      </c>
      <c r="M91" s="58" t="s">
        <v>153</v>
      </c>
    </row>
    <row r="92" spans="1:13" x14ac:dyDescent="0.25">
      <c r="A92" s="22">
        <v>41662</v>
      </c>
      <c r="B92" s="25" t="s">
        <v>38</v>
      </c>
      <c r="C92" s="31" t="s">
        <v>178</v>
      </c>
      <c r="D92" s="25" t="s">
        <v>13</v>
      </c>
      <c r="E92" s="24">
        <v>4.7</v>
      </c>
      <c r="F92" s="24">
        <f t="shared" si="0"/>
        <v>4.7</v>
      </c>
      <c r="G92" s="23">
        <v>1</v>
      </c>
      <c r="H92" s="30">
        <v>12</v>
      </c>
      <c r="I92" s="27">
        <f t="shared" si="1"/>
        <v>12</v>
      </c>
      <c r="J92" s="27">
        <v>6</v>
      </c>
      <c r="K92" s="28">
        <f t="shared" si="2"/>
        <v>7.3</v>
      </c>
      <c r="L92" s="29">
        <f t="shared" si="4"/>
        <v>534.2199999999998</v>
      </c>
      <c r="M92" s="58" t="s">
        <v>154</v>
      </c>
    </row>
    <row r="93" spans="1:13" x14ac:dyDescent="0.25">
      <c r="A93" s="22">
        <v>41662</v>
      </c>
      <c r="B93" s="25" t="s">
        <v>68</v>
      </c>
      <c r="C93" s="31" t="s">
        <v>187</v>
      </c>
      <c r="D93" s="25" t="s">
        <v>13</v>
      </c>
      <c r="E93" s="24">
        <v>2.5</v>
      </c>
      <c r="F93" s="24">
        <f t="shared" si="0"/>
        <v>2.5</v>
      </c>
      <c r="G93" s="23">
        <v>1</v>
      </c>
      <c r="H93" s="30">
        <v>10</v>
      </c>
      <c r="I93" s="27">
        <f t="shared" si="1"/>
        <v>10</v>
      </c>
      <c r="J93" s="27">
        <v>0.69</v>
      </c>
      <c r="K93" s="28">
        <f t="shared" si="2"/>
        <v>7.5</v>
      </c>
      <c r="L93" s="29">
        <f t="shared" si="4"/>
        <v>541.7199999999998</v>
      </c>
      <c r="M93" s="58" t="s">
        <v>154</v>
      </c>
    </row>
    <row r="94" spans="1:13" x14ac:dyDescent="0.25">
      <c r="A94" s="22">
        <v>41662</v>
      </c>
      <c r="B94" s="25" t="s">
        <v>75</v>
      </c>
      <c r="C94" s="31" t="s">
        <v>173</v>
      </c>
      <c r="D94" s="25" t="s">
        <v>87</v>
      </c>
      <c r="E94" s="24">
        <v>45</v>
      </c>
      <c r="F94" s="24">
        <f t="shared" si="0"/>
        <v>90</v>
      </c>
      <c r="G94" s="23">
        <v>2</v>
      </c>
      <c r="H94" s="30">
        <v>25</v>
      </c>
      <c r="I94" s="27">
        <f t="shared" si="1"/>
        <v>50</v>
      </c>
      <c r="J94" s="27">
        <v>4.8</v>
      </c>
      <c r="K94" s="28">
        <f t="shared" si="2"/>
        <v>-40</v>
      </c>
      <c r="L94" s="29">
        <f t="shared" si="4"/>
        <v>501.7199999999998</v>
      </c>
      <c r="M94" s="58" t="s">
        <v>155</v>
      </c>
    </row>
    <row r="95" spans="1:13" x14ac:dyDescent="0.25">
      <c r="A95" s="22">
        <v>41663</v>
      </c>
      <c r="B95" s="25" t="s">
        <v>76</v>
      </c>
      <c r="C95" s="31" t="s">
        <v>173</v>
      </c>
      <c r="D95" s="25" t="s">
        <v>87</v>
      </c>
      <c r="E95" s="24">
        <v>45</v>
      </c>
      <c r="F95" s="24">
        <f t="shared" si="0"/>
        <v>90</v>
      </c>
      <c r="G95" s="23">
        <v>2</v>
      </c>
      <c r="H95" s="30">
        <v>25</v>
      </c>
      <c r="I95" s="27">
        <f t="shared" si="1"/>
        <v>50</v>
      </c>
      <c r="J95" s="27">
        <v>6</v>
      </c>
      <c r="K95" s="28">
        <f t="shared" si="2"/>
        <v>-40</v>
      </c>
      <c r="L95" s="29">
        <f t="shared" si="4"/>
        <v>461.7199999999998</v>
      </c>
      <c r="M95" s="58" t="s">
        <v>156</v>
      </c>
    </row>
    <row r="96" spans="1:13" x14ac:dyDescent="0.25">
      <c r="A96" s="22">
        <v>41663</v>
      </c>
      <c r="B96" s="25" t="s">
        <v>35</v>
      </c>
      <c r="C96" s="31" t="s">
        <v>175</v>
      </c>
      <c r="D96" s="25" t="s">
        <v>12</v>
      </c>
      <c r="E96" s="24">
        <v>11.2</v>
      </c>
      <c r="F96" s="24">
        <f t="shared" si="0"/>
        <v>11.2</v>
      </c>
      <c r="G96" s="23">
        <v>1</v>
      </c>
      <c r="H96" s="30">
        <v>16</v>
      </c>
      <c r="I96" s="27">
        <f t="shared" si="1"/>
        <v>16</v>
      </c>
      <c r="J96" s="27">
        <v>10</v>
      </c>
      <c r="K96" s="28">
        <f t="shared" si="2"/>
        <v>4.8000000000000007</v>
      </c>
      <c r="L96" s="29">
        <f t="shared" si="4"/>
        <v>466.51999999999981</v>
      </c>
      <c r="M96" s="58" t="s">
        <v>157</v>
      </c>
    </row>
    <row r="97" spans="1:13" x14ac:dyDescent="0.25">
      <c r="A97" s="22">
        <v>41663</v>
      </c>
      <c r="B97" s="25" t="s">
        <v>77</v>
      </c>
      <c r="C97" s="31" t="s">
        <v>188</v>
      </c>
      <c r="D97" s="25" t="s">
        <v>12</v>
      </c>
      <c r="E97" s="24">
        <v>15.4</v>
      </c>
      <c r="F97" s="24">
        <f t="shared" si="0"/>
        <v>15.4</v>
      </c>
      <c r="G97" s="23">
        <v>1</v>
      </c>
      <c r="H97" s="30">
        <v>22</v>
      </c>
      <c r="I97" s="27">
        <f t="shared" si="1"/>
        <v>22</v>
      </c>
      <c r="J97" s="27">
        <v>4.8</v>
      </c>
      <c r="K97" s="28">
        <f t="shared" si="2"/>
        <v>6.6</v>
      </c>
      <c r="L97" s="29">
        <f t="shared" si="4"/>
        <v>473.11999999999983</v>
      </c>
      <c r="M97" s="58" t="s">
        <v>158</v>
      </c>
    </row>
    <row r="98" spans="1:13" x14ac:dyDescent="0.25">
      <c r="A98" s="22">
        <v>41664</v>
      </c>
      <c r="B98" s="25" t="s">
        <v>78</v>
      </c>
      <c r="C98" s="31" t="s">
        <v>173</v>
      </c>
      <c r="D98" s="25" t="s">
        <v>87</v>
      </c>
      <c r="E98" s="24">
        <v>45</v>
      </c>
      <c r="F98" s="24">
        <f t="shared" si="0"/>
        <v>90</v>
      </c>
      <c r="G98" s="23">
        <v>2</v>
      </c>
      <c r="H98" s="30">
        <v>25</v>
      </c>
      <c r="I98" s="27">
        <f t="shared" si="1"/>
        <v>50</v>
      </c>
      <c r="J98" s="27">
        <v>6</v>
      </c>
      <c r="K98" s="28">
        <f t="shared" si="2"/>
        <v>-40</v>
      </c>
      <c r="L98" s="29">
        <f t="shared" si="4"/>
        <v>433.11999999999983</v>
      </c>
      <c r="M98" s="58" t="s">
        <v>159</v>
      </c>
    </row>
    <row r="99" spans="1:13" x14ac:dyDescent="0.25">
      <c r="A99" s="22">
        <v>41664</v>
      </c>
      <c r="B99" s="25" t="s">
        <v>79</v>
      </c>
      <c r="C99" s="31" t="s">
        <v>173</v>
      </c>
      <c r="D99" s="25" t="s">
        <v>82</v>
      </c>
      <c r="E99" s="24">
        <v>30</v>
      </c>
      <c r="F99" s="24">
        <f t="shared" si="0"/>
        <v>90</v>
      </c>
      <c r="G99" s="23">
        <v>3</v>
      </c>
      <c r="H99" s="30">
        <v>25</v>
      </c>
      <c r="I99" s="27">
        <f t="shared" si="1"/>
        <v>75</v>
      </c>
      <c r="J99" s="27">
        <v>6</v>
      </c>
      <c r="K99" s="28">
        <f t="shared" si="2"/>
        <v>-15</v>
      </c>
      <c r="L99" s="29">
        <f t="shared" si="4"/>
        <v>418.11999999999983</v>
      </c>
      <c r="M99" s="58" t="s">
        <v>160</v>
      </c>
    </row>
    <row r="100" spans="1:13" x14ac:dyDescent="0.25">
      <c r="A100" s="22">
        <v>41665</v>
      </c>
      <c r="B100" s="25" t="s">
        <v>54</v>
      </c>
      <c r="C100" s="31" t="s">
        <v>186</v>
      </c>
      <c r="D100" s="25" t="s">
        <v>86</v>
      </c>
      <c r="E100" s="24">
        <v>100</v>
      </c>
      <c r="F100" s="24">
        <f t="shared" si="0"/>
        <v>100</v>
      </c>
      <c r="G100" s="23">
        <v>1</v>
      </c>
      <c r="H100" s="30">
        <v>149</v>
      </c>
      <c r="I100" s="27">
        <f t="shared" si="1"/>
        <v>149</v>
      </c>
      <c r="J100" s="27">
        <v>3</v>
      </c>
      <c r="K100" s="28">
        <f t="shared" si="2"/>
        <v>49</v>
      </c>
      <c r="L100" s="29">
        <f t="shared" si="4"/>
        <v>467.11999999999983</v>
      </c>
      <c r="M100" s="58" t="s">
        <v>161</v>
      </c>
    </row>
    <row r="101" spans="1:13" x14ac:dyDescent="0.25">
      <c r="A101" s="22">
        <v>41665</v>
      </c>
      <c r="B101" s="25" t="s">
        <v>27</v>
      </c>
      <c r="C101" s="31" t="s">
        <v>174</v>
      </c>
      <c r="D101" s="25" t="s">
        <v>13</v>
      </c>
      <c r="E101" s="24">
        <v>14.3</v>
      </c>
      <c r="F101" s="24">
        <f t="shared" si="0"/>
        <v>14.3</v>
      </c>
      <c r="G101" s="23">
        <v>1</v>
      </c>
      <c r="H101" s="30">
        <v>35</v>
      </c>
      <c r="I101" s="27">
        <f t="shared" si="1"/>
        <v>35</v>
      </c>
      <c r="J101" s="27">
        <v>15</v>
      </c>
      <c r="K101" s="28">
        <f t="shared" si="2"/>
        <v>20.7</v>
      </c>
      <c r="L101" s="29">
        <f t="shared" si="4"/>
        <v>487.81999999999982</v>
      </c>
      <c r="M101" s="58" t="s">
        <v>162</v>
      </c>
    </row>
    <row r="102" spans="1:13" x14ac:dyDescent="0.25">
      <c r="A102" s="22">
        <v>41665</v>
      </c>
      <c r="B102" s="25" t="s">
        <v>30</v>
      </c>
      <c r="C102" s="31" t="s">
        <v>177</v>
      </c>
      <c r="D102" s="25" t="s">
        <v>13</v>
      </c>
      <c r="E102" s="24">
        <v>4.5999999999999996</v>
      </c>
      <c r="F102" s="24">
        <f t="shared" si="0"/>
        <v>4.5999999999999996</v>
      </c>
      <c r="G102" s="23">
        <v>1</v>
      </c>
      <c r="H102" s="30">
        <v>20</v>
      </c>
      <c r="I102" s="27">
        <f t="shared" si="1"/>
        <v>20</v>
      </c>
      <c r="J102" s="27">
        <v>10</v>
      </c>
      <c r="K102" s="28">
        <f t="shared" si="2"/>
        <v>15.4</v>
      </c>
      <c r="L102" s="29">
        <f t="shared" si="4"/>
        <v>503.2199999999998</v>
      </c>
      <c r="M102" s="58" t="s">
        <v>162</v>
      </c>
    </row>
    <row r="103" spans="1:13" x14ac:dyDescent="0.25">
      <c r="A103" s="22">
        <v>41666</v>
      </c>
      <c r="B103" s="25" t="s">
        <v>33</v>
      </c>
      <c r="C103" s="31" t="s">
        <v>175</v>
      </c>
      <c r="D103" s="23" t="s">
        <v>14</v>
      </c>
      <c r="E103" s="24">
        <v>12</v>
      </c>
      <c r="F103" s="24">
        <f t="shared" si="0"/>
        <v>12</v>
      </c>
      <c r="G103" s="23">
        <v>1</v>
      </c>
      <c r="H103" s="30">
        <v>15</v>
      </c>
      <c r="I103" s="27">
        <f t="shared" si="1"/>
        <v>15</v>
      </c>
      <c r="J103" s="27">
        <v>3</v>
      </c>
      <c r="K103" s="28">
        <f t="shared" si="2"/>
        <v>3</v>
      </c>
      <c r="L103" s="29">
        <f t="shared" si="4"/>
        <v>506.2199999999998</v>
      </c>
      <c r="M103" s="58" t="s">
        <v>163</v>
      </c>
    </row>
    <row r="104" spans="1:13" x14ac:dyDescent="0.25">
      <c r="A104" s="22">
        <v>41666</v>
      </c>
      <c r="B104" s="25" t="s">
        <v>27</v>
      </c>
      <c r="C104" s="31" t="s">
        <v>174</v>
      </c>
      <c r="D104" s="23" t="s">
        <v>13</v>
      </c>
      <c r="E104" s="24">
        <v>14.3</v>
      </c>
      <c r="F104" s="24">
        <f t="shared" si="0"/>
        <v>14.3</v>
      </c>
      <c r="G104" s="23">
        <v>1</v>
      </c>
      <c r="H104" s="30">
        <v>35</v>
      </c>
      <c r="I104" s="27">
        <f t="shared" si="1"/>
        <v>35</v>
      </c>
      <c r="J104" s="27">
        <v>15</v>
      </c>
      <c r="K104" s="28">
        <f t="shared" si="2"/>
        <v>20.7</v>
      </c>
      <c r="L104" s="29">
        <f t="shared" si="4"/>
        <v>526.91999999999985</v>
      </c>
      <c r="M104" s="58" t="s">
        <v>164</v>
      </c>
    </row>
    <row r="105" spans="1:13" x14ac:dyDescent="0.25">
      <c r="A105" s="22">
        <v>41667</v>
      </c>
      <c r="B105" s="25" t="s">
        <v>29</v>
      </c>
      <c r="C105" s="31" t="s">
        <v>176</v>
      </c>
      <c r="D105" s="23" t="s">
        <v>16</v>
      </c>
      <c r="E105" s="24">
        <v>28</v>
      </c>
      <c r="F105" s="24">
        <f t="shared" si="0"/>
        <v>28</v>
      </c>
      <c r="G105" s="23">
        <v>1</v>
      </c>
      <c r="H105" s="30">
        <v>30</v>
      </c>
      <c r="I105" s="27">
        <f t="shared" si="1"/>
        <v>30</v>
      </c>
      <c r="J105" s="27">
        <v>6</v>
      </c>
      <c r="K105" s="28">
        <f t="shared" si="2"/>
        <v>2</v>
      </c>
      <c r="L105" s="29">
        <f t="shared" si="4"/>
        <v>528.91999999999985</v>
      </c>
      <c r="M105" s="58" t="s">
        <v>165</v>
      </c>
    </row>
    <row r="106" spans="1:13" x14ac:dyDescent="0.25">
      <c r="A106" s="22">
        <v>41667</v>
      </c>
      <c r="B106" s="25" t="s">
        <v>49</v>
      </c>
      <c r="C106" s="31" t="s">
        <v>185</v>
      </c>
      <c r="D106" s="23" t="s">
        <v>13</v>
      </c>
      <c r="E106" s="24">
        <v>0.95</v>
      </c>
      <c r="F106" s="24">
        <f t="shared" si="0"/>
        <v>5.6999999999999993</v>
      </c>
      <c r="G106" s="23">
        <v>6</v>
      </c>
      <c r="H106" s="30">
        <v>1</v>
      </c>
      <c r="I106" s="27">
        <f t="shared" si="1"/>
        <v>6</v>
      </c>
      <c r="J106" s="27">
        <v>0.69</v>
      </c>
      <c r="K106" s="28">
        <f t="shared" si="2"/>
        <v>0.30000000000000071</v>
      </c>
      <c r="L106" s="29">
        <f t="shared" si="4"/>
        <v>529.2199999999998</v>
      </c>
      <c r="M106" s="58" t="s">
        <v>166</v>
      </c>
    </row>
    <row r="107" spans="1:13" x14ac:dyDescent="0.25">
      <c r="A107" s="22">
        <v>41667</v>
      </c>
      <c r="B107" s="25" t="s">
        <v>40</v>
      </c>
      <c r="C107" s="31" t="s">
        <v>180</v>
      </c>
      <c r="D107" s="23" t="s">
        <v>13</v>
      </c>
      <c r="E107" s="24">
        <v>1.28</v>
      </c>
      <c r="F107" s="24">
        <f t="shared" si="0"/>
        <v>5.12</v>
      </c>
      <c r="G107" s="23">
        <v>4</v>
      </c>
      <c r="H107" s="30">
        <v>5</v>
      </c>
      <c r="I107" s="27">
        <f t="shared" si="1"/>
        <v>20</v>
      </c>
      <c r="J107" s="27">
        <v>4.8</v>
      </c>
      <c r="K107" s="28">
        <f t="shared" si="2"/>
        <v>14.879999999999999</v>
      </c>
      <c r="L107" s="29">
        <f t="shared" si="4"/>
        <v>544.0999999999998</v>
      </c>
      <c r="M107" s="58" t="s">
        <v>167</v>
      </c>
    </row>
    <row r="108" spans="1:13" x14ac:dyDescent="0.25">
      <c r="A108" s="22">
        <v>41667</v>
      </c>
      <c r="B108" s="25" t="s">
        <v>48</v>
      </c>
      <c r="C108" s="31" t="s">
        <v>184</v>
      </c>
      <c r="D108" s="23" t="s">
        <v>12</v>
      </c>
      <c r="E108" s="24">
        <v>26.6</v>
      </c>
      <c r="F108" s="24">
        <f t="shared" si="0"/>
        <v>79.800000000000011</v>
      </c>
      <c r="G108" s="23">
        <v>3</v>
      </c>
      <c r="H108" s="30">
        <v>38</v>
      </c>
      <c r="I108" s="27">
        <f t="shared" si="1"/>
        <v>114</v>
      </c>
      <c r="J108" s="27">
        <v>6</v>
      </c>
      <c r="K108" s="28">
        <f t="shared" si="2"/>
        <v>34.199999999999989</v>
      </c>
      <c r="L108" s="29">
        <f t="shared" si="4"/>
        <v>578.29999999999973</v>
      </c>
      <c r="M108" s="58" t="s">
        <v>168</v>
      </c>
    </row>
    <row r="109" spans="1:13" x14ac:dyDescent="0.25">
      <c r="A109" s="22">
        <v>41667</v>
      </c>
      <c r="B109" s="25" t="s">
        <v>38</v>
      </c>
      <c r="C109" s="31" t="s">
        <v>178</v>
      </c>
      <c r="D109" s="23" t="s">
        <v>13</v>
      </c>
      <c r="E109" s="24">
        <v>4.7</v>
      </c>
      <c r="F109" s="24">
        <f t="shared" si="0"/>
        <v>14.100000000000001</v>
      </c>
      <c r="G109" s="23">
        <v>3</v>
      </c>
      <c r="H109" s="30">
        <v>12</v>
      </c>
      <c r="I109" s="27">
        <f t="shared" si="1"/>
        <v>36</v>
      </c>
      <c r="J109" s="27">
        <v>10</v>
      </c>
      <c r="K109" s="28">
        <f t="shared" si="2"/>
        <v>21.9</v>
      </c>
      <c r="L109" s="29">
        <f t="shared" si="4"/>
        <v>600.1999999999997</v>
      </c>
      <c r="M109" s="58" t="s">
        <v>168</v>
      </c>
    </row>
    <row r="110" spans="1:13" x14ac:dyDescent="0.25">
      <c r="A110" s="22">
        <v>41668</v>
      </c>
      <c r="B110" s="25" t="s">
        <v>42</v>
      </c>
      <c r="C110" s="31" t="s">
        <v>182</v>
      </c>
      <c r="D110" s="23" t="s">
        <v>13</v>
      </c>
      <c r="E110" s="24">
        <v>3</v>
      </c>
      <c r="F110" s="24">
        <f t="shared" si="0"/>
        <v>3</v>
      </c>
      <c r="G110" s="23">
        <v>1</v>
      </c>
      <c r="H110" s="30">
        <v>15</v>
      </c>
      <c r="I110" s="27">
        <f t="shared" si="1"/>
        <v>15</v>
      </c>
      <c r="J110" s="27">
        <v>4.8</v>
      </c>
      <c r="K110" s="28">
        <f t="shared" si="2"/>
        <v>12</v>
      </c>
      <c r="L110" s="29">
        <f t="shared" si="4"/>
        <v>612.1999999999997</v>
      </c>
      <c r="M110" s="58" t="s">
        <v>169</v>
      </c>
    </row>
    <row r="111" spans="1:13" x14ac:dyDescent="0.25">
      <c r="A111" s="22">
        <v>41668</v>
      </c>
      <c r="B111" s="25" t="s">
        <v>63</v>
      </c>
      <c r="C111" s="31" t="s">
        <v>174</v>
      </c>
      <c r="D111" s="23" t="s">
        <v>13</v>
      </c>
      <c r="E111" s="24">
        <v>3.6</v>
      </c>
      <c r="F111" s="24">
        <f t="shared" si="0"/>
        <v>3.6</v>
      </c>
      <c r="G111" s="23">
        <v>1</v>
      </c>
      <c r="H111" s="30">
        <v>10</v>
      </c>
      <c r="I111" s="27">
        <f t="shared" si="1"/>
        <v>10</v>
      </c>
      <c r="J111" s="27">
        <v>10</v>
      </c>
      <c r="K111" s="28">
        <f t="shared" si="2"/>
        <v>6.4</v>
      </c>
      <c r="L111" s="29">
        <f t="shared" si="4"/>
        <v>618.59999999999968</v>
      </c>
      <c r="M111" s="58" t="s">
        <v>170</v>
      </c>
    </row>
    <row r="112" spans="1:13" x14ac:dyDescent="0.25">
      <c r="A112" s="22">
        <v>41668</v>
      </c>
      <c r="B112" s="25" t="s">
        <v>64</v>
      </c>
      <c r="C112" s="31" t="s">
        <v>174</v>
      </c>
      <c r="D112" s="23" t="s">
        <v>13</v>
      </c>
      <c r="E112" s="24">
        <v>3.6</v>
      </c>
      <c r="F112" s="24">
        <f t="shared" si="0"/>
        <v>10.8</v>
      </c>
      <c r="G112" s="23">
        <v>3</v>
      </c>
      <c r="H112" s="30">
        <v>10</v>
      </c>
      <c r="I112" s="27">
        <f t="shared" si="1"/>
        <v>30</v>
      </c>
      <c r="J112" s="27">
        <v>3</v>
      </c>
      <c r="K112" s="28">
        <f t="shared" si="2"/>
        <v>19.2</v>
      </c>
      <c r="L112" s="29">
        <f t="shared" si="4"/>
        <v>637.79999999999973</v>
      </c>
      <c r="M112" s="58" t="s">
        <v>170</v>
      </c>
    </row>
    <row r="113" spans="1:13" x14ac:dyDescent="0.25">
      <c r="A113" s="22">
        <v>41668</v>
      </c>
      <c r="B113" s="25" t="s">
        <v>42</v>
      </c>
      <c r="C113" s="31" t="s">
        <v>182</v>
      </c>
      <c r="D113" s="23" t="s">
        <v>13</v>
      </c>
      <c r="E113" s="24">
        <v>3</v>
      </c>
      <c r="F113" s="24">
        <f t="shared" si="0"/>
        <v>3</v>
      </c>
      <c r="G113" s="23">
        <v>1</v>
      </c>
      <c r="H113" s="30">
        <v>15</v>
      </c>
      <c r="I113" s="27">
        <f t="shared" si="1"/>
        <v>15</v>
      </c>
      <c r="J113" s="27">
        <v>15</v>
      </c>
      <c r="K113" s="28">
        <f t="shared" si="2"/>
        <v>12</v>
      </c>
      <c r="L113" s="29">
        <f t="shared" si="4"/>
        <v>649.79999999999973</v>
      </c>
      <c r="M113" s="58" t="s">
        <v>171</v>
      </c>
    </row>
    <row r="114" spans="1:13" x14ac:dyDescent="0.25">
      <c r="A114" s="22">
        <v>41669</v>
      </c>
      <c r="B114" s="25" t="s">
        <v>80</v>
      </c>
      <c r="C114" s="31" t="s">
        <v>183</v>
      </c>
      <c r="D114" s="23" t="s">
        <v>84</v>
      </c>
      <c r="E114" s="24">
        <v>35</v>
      </c>
      <c r="F114" s="24">
        <f t="shared" si="0"/>
        <v>35</v>
      </c>
      <c r="G114" s="23">
        <v>1</v>
      </c>
      <c r="H114" s="30">
        <v>50</v>
      </c>
      <c r="I114" s="27">
        <f t="shared" si="1"/>
        <v>50</v>
      </c>
      <c r="J114" s="27">
        <v>6</v>
      </c>
      <c r="K114" s="28">
        <f t="shared" si="2"/>
        <v>15</v>
      </c>
      <c r="L114" s="29">
        <f t="shared" si="4"/>
        <v>664.79999999999973</v>
      </c>
      <c r="M114" s="58" t="s">
        <v>172</v>
      </c>
    </row>
    <row r="115" spans="1:13" x14ac:dyDescent="0.25">
      <c r="A115" s="22">
        <v>41669</v>
      </c>
      <c r="B115" s="25" t="s">
        <v>81</v>
      </c>
      <c r="C115" s="31" t="s">
        <v>175</v>
      </c>
      <c r="D115" s="23" t="s">
        <v>84</v>
      </c>
      <c r="E115" s="24">
        <v>14</v>
      </c>
      <c r="F115" s="24">
        <f t="shared" si="0"/>
        <v>14</v>
      </c>
      <c r="G115" s="23">
        <v>1</v>
      </c>
      <c r="H115" s="30">
        <v>20</v>
      </c>
      <c r="I115" s="27">
        <f t="shared" si="1"/>
        <v>20</v>
      </c>
      <c r="J115" s="27">
        <v>0.69</v>
      </c>
      <c r="K115" s="28">
        <f t="shared" si="2"/>
        <v>6</v>
      </c>
      <c r="L115" s="29">
        <f t="shared" si="4"/>
        <v>670.79999999999973</v>
      </c>
      <c r="M115" s="58" t="s">
        <v>172</v>
      </c>
    </row>
    <row r="116" spans="1:13" x14ac:dyDescent="0.25">
      <c r="A116" s="22">
        <v>41669</v>
      </c>
      <c r="B116" s="25" t="s">
        <v>42</v>
      </c>
      <c r="C116" s="31" t="s">
        <v>182</v>
      </c>
      <c r="D116" s="23" t="s">
        <v>13</v>
      </c>
      <c r="E116" s="24">
        <v>3</v>
      </c>
      <c r="F116" s="24">
        <f t="shared" si="0"/>
        <v>3</v>
      </c>
      <c r="G116" s="23">
        <v>1</v>
      </c>
      <c r="H116" s="30">
        <v>15</v>
      </c>
      <c r="I116" s="27">
        <f t="shared" si="1"/>
        <v>15</v>
      </c>
      <c r="J116" s="27">
        <v>4.8</v>
      </c>
      <c r="K116" s="28">
        <f t="shared" si="2"/>
        <v>12</v>
      </c>
      <c r="L116" s="29">
        <f t="shared" si="4"/>
        <v>682.79999999999973</v>
      </c>
      <c r="M116" s="58" t="s">
        <v>172</v>
      </c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4071.9999999999991</v>
      </c>
      <c r="G117" s="37">
        <f>SUBTOTAL(9,G4:G116)</f>
        <v>183</v>
      </c>
      <c r="H117" s="38"/>
      <c r="I117" s="36">
        <f>SUBTOTAL(9,I4:I116)</f>
        <v>4754.8</v>
      </c>
      <c r="J117" s="39">
        <f>SUBTOTAL(9,J4:J97)</f>
        <v>685.73</v>
      </c>
      <c r="K117" s="39">
        <f>SUBTOTAL(9,K4:K116)</f>
        <v>682.79999999999973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190</v>
      </c>
      <c r="C122" s="60">
        <v>59.5</v>
      </c>
      <c r="D122" s="50">
        <v>85</v>
      </c>
    </row>
    <row r="123" spans="1:13" ht="15.75" customHeight="1" x14ac:dyDescent="0.25">
      <c r="B123" s="49" t="s">
        <v>191</v>
      </c>
      <c r="C123" s="60">
        <v>42</v>
      </c>
      <c r="D123" s="50">
        <v>60</v>
      </c>
    </row>
    <row r="124" spans="1:13" ht="15.75" customHeight="1" x14ac:dyDescent="0.25">
      <c r="B124" s="49" t="s">
        <v>189</v>
      </c>
      <c r="C124" s="60">
        <v>35</v>
      </c>
      <c r="D124" s="50">
        <v>50</v>
      </c>
    </row>
    <row r="125" spans="1:13" ht="15.75" customHeight="1" x14ac:dyDescent="0.25">
      <c r="B125" s="52" t="s">
        <v>18</v>
      </c>
      <c r="C125" s="53">
        <f>SUM(C122:C124)</f>
        <v>136.5</v>
      </c>
      <c r="D125" s="54">
        <f>SUM(D122:D124)</f>
        <v>195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192</v>
      </c>
      <c r="C129" s="60">
        <v>23.1</v>
      </c>
      <c r="D129" s="50">
        <v>100</v>
      </c>
    </row>
    <row r="130" spans="2:4" x14ac:dyDescent="0.25">
      <c r="B130" s="49" t="s">
        <v>193</v>
      </c>
      <c r="C130" s="60">
        <v>6.4</v>
      </c>
      <c r="D130" s="50">
        <v>25</v>
      </c>
    </row>
    <row r="131" spans="2:4" x14ac:dyDescent="0.25">
      <c r="B131" s="49" t="s">
        <v>197</v>
      </c>
      <c r="C131" s="60">
        <v>27</v>
      </c>
      <c r="D131" s="50">
        <v>135</v>
      </c>
    </row>
    <row r="132" spans="2:4" x14ac:dyDescent="0.25">
      <c r="B132" s="49" t="s">
        <v>196</v>
      </c>
      <c r="C132" s="60">
        <v>42.3</v>
      </c>
      <c r="D132" s="50">
        <v>108</v>
      </c>
    </row>
    <row r="133" spans="2:4" x14ac:dyDescent="0.25">
      <c r="B133" s="49" t="s">
        <v>198</v>
      </c>
      <c r="C133" s="60">
        <v>5</v>
      </c>
      <c r="D133" s="50">
        <v>20</v>
      </c>
    </row>
    <row r="134" spans="2:4" x14ac:dyDescent="0.25">
      <c r="B134" s="49" t="s">
        <v>200</v>
      </c>
      <c r="C134" s="60">
        <v>1620</v>
      </c>
      <c r="D134" s="50">
        <v>1200</v>
      </c>
    </row>
    <row r="135" spans="2:4" x14ac:dyDescent="0.25">
      <c r="B135" s="49" t="s">
        <v>194</v>
      </c>
      <c r="C135" s="60">
        <v>114.4</v>
      </c>
      <c r="D135" s="50">
        <v>280</v>
      </c>
    </row>
    <row r="136" spans="2:4" x14ac:dyDescent="0.25">
      <c r="B136" s="49" t="s">
        <v>195</v>
      </c>
      <c r="C136" s="60">
        <v>54</v>
      </c>
      <c r="D136" s="50">
        <v>150</v>
      </c>
    </row>
    <row r="137" spans="2:4" x14ac:dyDescent="0.25">
      <c r="B137" s="49" t="s">
        <v>199</v>
      </c>
      <c r="C137" s="60">
        <v>16.2</v>
      </c>
      <c r="D137" s="50">
        <v>17</v>
      </c>
    </row>
    <row r="138" spans="2:4" x14ac:dyDescent="0.25">
      <c r="B138" s="52" t="s">
        <v>18</v>
      </c>
      <c r="C138" s="53">
        <f>SUM(C129:C137)</f>
        <v>1908.4</v>
      </c>
      <c r="D138" s="54">
        <f>SUM(D129:D137)</f>
        <v>2035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190</v>
      </c>
      <c r="C142" s="60">
        <v>40.6</v>
      </c>
      <c r="D142" s="50">
        <v>58</v>
      </c>
    </row>
    <row r="143" spans="2:4" x14ac:dyDescent="0.25">
      <c r="B143" s="49" t="s">
        <v>201</v>
      </c>
      <c r="C143" s="60">
        <v>133</v>
      </c>
      <c r="D143" s="50">
        <v>190</v>
      </c>
    </row>
    <row r="144" spans="2:4" x14ac:dyDescent="0.25">
      <c r="B144" s="49" t="s">
        <v>202</v>
      </c>
      <c r="C144" s="60">
        <v>15.4</v>
      </c>
      <c r="D144" s="50">
        <v>22</v>
      </c>
    </row>
    <row r="145" spans="2:4" x14ac:dyDescent="0.25">
      <c r="B145" s="52" t="s">
        <v>18</v>
      </c>
      <c r="C145" s="53">
        <f>SUM(C142:C144)</f>
        <v>189</v>
      </c>
      <c r="D145" s="54">
        <f>SUBTOTAL(9,D142:D144)</f>
        <v>270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203</v>
      </c>
      <c r="C149" s="60">
        <v>168</v>
      </c>
      <c r="D149" s="50">
        <v>180</v>
      </c>
    </row>
    <row r="150" spans="2:4" x14ac:dyDescent="0.25">
      <c r="B150" s="52" t="s">
        <v>18</v>
      </c>
      <c r="C150" s="53">
        <f>SUM(C149:C149)</f>
        <v>168</v>
      </c>
      <c r="D150" s="54">
        <f>SUM(D149:D149)</f>
        <v>180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205</v>
      </c>
      <c r="C154" s="60">
        <v>120</v>
      </c>
      <c r="D154" s="50">
        <v>150</v>
      </c>
    </row>
    <row r="155" spans="2:4" x14ac:dyDescent="0.25">
      <c r="B155" s="49" t="s">
        <v>204</v>
      </c>
      <c r="C155" s="60">
        <v>148</v>
      </c>
      <c r="D155" s="50">
        <v>185</v>
      </c>
    </row>
    <row r="156" spans="2:4" x14ac:dyDescent="0.25">
      <c r="B156" s="52" t="s">
        <v>18</v>
      </c>
      <c r="C156" s="53">
        <f>SUM(C154:C155)</f>
        <v>268</v>
      </c>
      <c r="D156" s="54">
        <f>SUM(D154:D155)</f>
        <v>335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207</v>
      </c>
      <c r="C160" s="60">
        <v>71.599999999999994</v>
      </c>
      <c r="D160" s="50">
        <v>79.8</v>
      </c>
    </row>
    <row r="161" spans="2:4" x14ac:dyDescent="0.25">
      <c r="B161" s="52" t="s">
        <v>18</v>
      </c>
      <c r="C161" s="53">
        <f>SUBTOTAL(9,C160)</f>
        <v>71.599999999999994</v>
      </c>
      <c r="D161" s="54">
        <f>SUBTOTAL(9,D160)</f>
        <v>79.8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206</v>
      </c>
      <c r="C165" s="60">
        <v>80</v>
      </c>
      <c r="D165" s="50">
        <v>100</v>
      </c>
    </row>
    <row r="166" spans="2:4" x14ac:dyDescent="0.25">
      <c r="B166" s="52" t="s">
        <v>18</v>
      </c>
      <c r="C166" s="53">
        <f>SUBTOTAL(9,C165)</f>
        <v>80</v>
      </c>
      <c r="D166" s="54">
        <f>SUBTOTAL(9,D165)</f>
        <v>100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189</v>
      </c>
      <c r="C170" s="60">
        <v>52.5</v>
      </c>
      <c r="D170" s="50">
        <v>75</v>
      </c>
    </row>
    <row r="171" spans="2:4" x14ac:dyDescent="0.25">
      <c r="B171" s="52" t="s">
        <v>18</v>
      </c>
      <c r="C171" s="53">
        <f>SUM(C170:C170)</f>
        <v>52.5</v>
      </c>
      <c r="D171" s="54">
        <f>SUM(D170:D170)</f>
        <v>75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210</v>
      </c>
      <c r="C175" s="60">
        <v>768</v>
      </c>
      <c r="D175" s="50">
        <v>840</v>
      </c>
    </row>
    <row r="176" spans="2:4" x14ac:dyDescent="0.25">
      <c r="B176" s="52" t="s">
        <v>18</v>
      </c>
      <c r="C176" s="53">
        <f>SUM(C175:C175)</f>
        <v>768</v>
      </c>
      <c r="D176" s="54">
        <f>SUM(D175:D175)</f>
        <v>840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209</v>
      </c>
      <c r="C180" s="60">
        <v>430</v>
      </c>
      <c r="D180" s="50">
        <v>645</v>
      </c>
    </row>
    <row r="181" spans="2:4" x14ac:dyDescent="0.25">
      <c r="B181" s="52" t="s">
        <v>18</v>
      </c>
      <c r="C181" s="53">
        <f>SUM(C180:C180)</f>
        <v>430</v>
      </c>
      <c r="D181" s="54">
        <f>SUM(D180:D180)</f>
        <v>645</v>
      </c>
    </row>
  </sheetData>
  <sheetProtection password="BC28" sheet="1" objects="1" scenarios="1"/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opLeftCell="A157" zoomScaleNormal="100" workbookViewId="0">
      <selection activeCell="I182" sqref="I182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219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/>
      <c r="B4" s="23"/>
      <c r="C4" s="31"/>
      <c r="D4" s="23"/>
      <c r="E4" s="24"/>
      <c r="F4" s="24">
        <f t="shared" ref="F4:F116" si="0">E4*G4</f>
        <v>0</v>
      </c>
      <c r="G4" s="23"/>
      <c r="H4" s="26"/>
      <c r="I4" s="27">
        <f t="shared" ref="I4:I116" si="1">H4*G4</f>
        <v>0</v>
      </c>
      <c r="J4" s="27">
        <v>4.8</v>
      </c>
      <c r="K4" s="28">
        <f t="shared" ref="K4:K116" si="2">I4-F4</f>
        <v>0</v>
      </c>
      <c r="L4" s="29">
        <f>K4</f>
        <v>0</v>
      </c>
      <c r="M4" s="58"/>
    </row>
    <row r="5" spans="1:13" x14ac:dyDescent="0.25">
      <c r="A5" s="22"/>
      <c r="B5" s="23"/>
      <c r="C5" s="31"/>
      <c r="D5" s="23"/>
      <c r="E5" s="24"/>
      <c r="F5" s="24">
        <f t="shared" si="0"/>
        <v>0</v>
      </c>
      <c r="G5" s="23"/>
      <c r="H5" s="30"/>
      <c r="I5" s="27">
        <f t="shared" si="1"/>
        <v>0</v>
      </c>
      <c r="J5" s="27">
        <v>4.8</v>
      </c>
      <c r="K5" s="28">
        <f t="shared" si="2"/>
        <v>0</v>
      </c>
      <c r="L5" s="29">
        <f t="shared" ref="L5:L68" si="3">L4+K5</f>
        <v>0</v>
      </c>
      <c r="M5" s="58"/>
    </row>
    <row r="6" spans="1:13" x14ac:dyDescent="0.25">
      <c r="A6" s="22"/>
      <c r="B6" s="23"/>
      <c r="C6" s="31"/>
      <c r="D6" s="23"/>
      <c r="E6" s="24"/>
      <c r="F6" s="24">
        <f t="shared" si="0"/>
        <v>0</v>
      </c>
      <c r="G6" s="23"/>
      <c r="H6" s="30"/>
      <c r="I6" s="27">
        <f t="shared" si="1"/>
        <v>0</v>
      </c>
      <c r="J6" s="27">
        <v>7.5</v>
      </c>
      <c r="K6" s="28">
        <f t="shared" si="2"/>
        <v>0</v>
      </c>
      <c r="L6" s="29">
        <f t="shared" si="3"/>
        <v>0</v>
      </c>
      <c r="M6" s="58"/>
    </row>
    <row r="7" spans="1:13" ht="16.5" customHeight="1" x14ac:dyDescent="0.25">
      <c r="A7" s="22"/>
      <c r="B7" s="23"/>
      <c r="C7" s="31"/>
      <c r="D7" s="23"/>
      <c r="E7" s="24"/>
      <c r="F7" s="24">
        <f t="shared" si="0"/>
        <v>0</v>
      </c>
      <c r="G7" s="23"/>
      <c r="H7" s="30"/>
      <c r="I7" s="27">
        <f t="shared" si="1"/>
        <v>0</v>
      </c>
      <c r="J7" s="27">
        <v>15</v>
      </c>
      <c r="K7" s="28">
        <f t="shared" si="2"/>
        <v>0</v>
      </c>
      <c r="L7" s="29">
        <f t="shared" si="3"/>
        <v>0</v>
      </c>
      <c r="M7" s="58"/>
    </row>
    <row r="8" spans="1:13" x14ac:dyDescent="0.25">
      <c r="A8" s="22"/>
      <c r="B8" s="25"/>
      <c r="C8" s="31"/>
      <c r="D8" s="23"/>
      <c r="E8" s="24"/>
      <c r="F8" s="24">
        <f t="shared" si="0"/>
        <v>0</v>
      </c>
      <c r="G8" s="23"/>
      <c r="H8" s="30"/>
      <c r="I8" s="27">
        <f t="shared" si="1"/>
        <v>0</v>
      </c>
      <c r="J8" s="27">
        <v>15</v>
      </c>
      <c r="K8" s="28">
        <f t="shared" si="2"/>
        <v>0</v>
      </c>
      <c r="L8" s="29">
        <f t="shared" si="3"/>
        <v>0</v>
      </c>
      <c r="M8" s="58"/>
    </row>
    <row r="9" spans="1:13" x14ac:dyDescent="0.25">
      <c r="A9" s="22"/>
      <c r="B9" s="25"/>
      <c r="C9" s="31"/>
      <c r="D9" s="23"/>
      <c r="E9" s="24"/>
      <c r="F9" s="24">
        <f t="shared" si="0"/>
        <v>0</v>
      </c>
      <c r="G9" s="23"/>
      <c r="H9" s="30"/>
      <c r="I9" s="27">
        <f t="shared" si="1"/>
        <v>0</v>
      </c>
      <c r="J9" s="27">
        <v>6</v>
      </c>
      <c r="K9" s="28">
        <f t="shared" si="2"/>
        <v>0</v>
      </c>
      <c r="L9" s="29">
        <f t="shared" si="3"/>
        <v>0</v>
      </c>
      <c r="M9" s="58"/>
    </row>
    <row r="10" spans="1:13" x14ac:dyDescent="0.25">
      <c r="A10" s="22"/>
      <c r="B10" s="25"/>
      <c r="C10" s="31"/>
      <c r="D10" s="23"/>
      <c r="E10" s="24"/>
      <c r="F10" s="24">
        <f t="shared" si="0"/>
        <v>0</v>
      </c>
      <c r="G10" s="23"/>
      <c r="H10" s="30"/>
      <c r="I10" s="27">
        <f t="shared" si="1"/>
        <v>0</v>
      </c>
      <c r="J10" s="27">
        <v>6</v>
      </c>
      <c r="K10" s="28">
        <f t="shared" si="2"/>
        <v>0</v>
      </c>
      <c r="L10" s="29">
        <f t="shared" si="3"/>
        <v>0</v>
      </c>
      <c r="M10" s="58"/>
    </row>
    <row r="11" spans="1:13" x14ac:dyDescent="0.25">
      <c r="A11" s="22"/>
      <c r="B11" s="25"/>
      <c r="C11" s="31"/>
      <c r="D11" s="23"/>
      <c r="E11" s="24"/>
      <c r="F11" s="24">
        <f t="shared" si="0"/>
        <v>0</v>
      </c>
      <c r="G11" s="23"/>
      <c r="H11" s="30"/>
      <c r="I11" s="27">
        <f t="shared" si="1"/>
        <v>0</v>
      </c>
      <c r="J11" s="27">
        <v>6</v>
      </c>
      <c r="K11" s="28">
        <f t="shared" si="2"/>
        <v>0</v>
      </c>
      <c r="L11" s="29">
        <f t="shared" si="3"/>
        <v>0</v>
      </c>
      <c r="M11" s="58"/>
    </row>
    <row r="12" spans="1:13" x14ac:dyDescent="0.25">
      <c r="A12" s="22"/>
      <c r="B12" s="25"/>
      <c r="C12" s="31"/>
      <c r="D12" s="23"/>
      <c r="E12" s="24"/>
      <c r="F12" s="24">
        <f t="shared" si="0"/>
        <v>0</v>
      </c>
      <c r="G12" s="23"/>
      <c r="H12" s="30"/>
      <c r="I12" s="27">
        <f t="shared" si="1"/>
        <v>0</v>
      </c>
      <c r="J12" s="27">
        <v>3</v>
      </c>
      <c r="K12" s="28">
        <f t="shared" si="2"/>
        <v>0</v>
      </c>
      <c r="L12" s="29">
        <f t="shared" si="3"/>
        <v>0</v>
      </c>
      <c r="M12" s="58"/>
    </row>
    <row r="13" spans="1:13" x14ac:dyDescent="0.25">
      <c r="A13" s="22"/>
      <c r="B13" s="25"/>
      <c r="C13" s="31"/>
      <c r="D13" s="23"/>
      <c r="E13" s="24"/>
      <c r="F13" s="24">
        <f t="shared" si="0"/>
        <v>0</v>
      </c>
      <c r="G13" s="23"/>
      <c r="H13" s="30"/>
      <c r="I13" s="27">
        <f t="shared" si="1"/>
        <v>0</v>
      </c>
      <c r="J13" s="27">
        <v>15</v>
      </c>
      <c r="K13" s="28">
        <f t="shared" si="2"/>
        <v>0</v>
      </c>
      <c r="L13" s="29">
        <f t="shared" si="3"/>
        <v>0</v>
      </c>
      <c r="M13" s="58"/>
    </row>
    <row r="14" spans="1:13" x14ac:dyDescent="0.25">
      <c r="A14" s="22"/>
      <c r="B14" s="25"/>
      <c r="C14" s="31"/>
      <c r="D14" s="23"/>
      <c r="E14" s="24"/>
      <c r="F14" s="24">
        <f t="shared" si="0"/>
        <v>0</v>
      </c>
      <c r="G14" s="23"/>
      <c r="H14" s="30"/>
      <c r="I14" s="27">
        <f t="shared" si="1"/>
        <v>0</v>
      </c>
      <c r="J14" s="27">
        <v>10</v>
      </c>
      <c r="K14" s="28">
        <f t="shared" si="2"/>
        <v>0</v>
      </c>
      <c r="L14" s="29">
        <f t="shared" si="3"/>
        <v>0</v>
      </c>
      <c r="M14" s="58"/>
    </row>
    <row r="15" spans="1:13" x14ac:dyDescent="0.25">
      <c r="A15" s="22"/>
      <c r="B15" s="25"/>
      <c r="C15" s="31"/>
      <c r="D15" s="23"/>
      <c r="E15" s="24"/>
      <c r="F15" s="24">
        <f t="shared" si="0"/>
        <v>0</v>
      </c>
      <c r="G15" s="23"/>
      <c r="H15" s="30"/>
      <c r="I15" s="27">
        <f t="shared" si="1"/>
        <v>0</v>
      </c>
      <c r="J15" s="27">
        <v>3</v>
      </c>
      <c r="K15" s="28">
        <f t="shared" si="2"/>
        <v>0</v>
      </c>
      <c r="L15" s="29">
        <f t="shared" si="3"/>
        <v>0</v>
      </c>
      <c r="M15" s="58"/>
    </row>
    <row r="16" spans="1:13" x14ac:dyDescent="0.25">
      <c r="A16" s="22"/>
      <c r="B16" s="25"/>
      <c r="C16" s="31"/>
      <c r="D16" s="23"/>
      <c r="E16" s="24"/>
      <c r="F16" s="24">
        <f t="shared" si="0"/>
        <v>0</v>
      </c>
      <c r="G16" s="23"/>
      <c r="H16" s="30"/>
      <c r="I16" s="27">
        <f t="shared" si="1"/>
        <v>0</v>
      </c>
      <c r="J16" s="27">
        <v>15</v>
      </c>
      <c r="K16" s="28">
        <f t="shared" si="2"/>
        <v>0</v>
      </c>
      <c r="L16" s="29">
        <f t="shared" si="3"/>
        <v>0</v>
      </c>
      <c r="M16" s="58"/>
    </row>
    <row r="17" spans="1:13" x14ac:dyDescent="0.25">
      <c r="A17" s="22"/>
      <c r="B17" s="25"/>
      <c r="C17" s="31"/>
      <c r="D17" s="23"/>
      <c r="E17" s="24"/>
      <c r="F17" s="24">
        <f t="shared" si="0"/>
        <v>0</v>
      </c>
      <c r="G17" s="23"/>
      <c r="H17" s="30"/>
      <c r="I17" s="27">
        <f t="shared" si="1"/>
        <v>0</v>
      </c>
      <c r="J17" s="27">
        <v>6</v>
      </c>
      <c r="K17" s="28">
        <f t="shared" si="2"/>
        <v>0</v>
      </c>
      <c r="L17" s="29">
        <f t="shared" si="3"/>
        <v>0</v>
      </c>
      <c r="M17" s="58"/>
    </row>
    <row r="18" spans="1:13" x14ac:dyDescent="0.25">
      <c r="A18" s="22"/>
      <c r="B18" s="25"/>
      <c r="C18" s="31"/>
      <c r="D18" s="23"/>
      <c r="E18" s="24"/>
      <c r="F18" s="24">
        <f t="shared" si="0"/>
        <v>0</v>
      </c>
      <c r="G18" s="23"/>
      <c r="H18" s="30"/>
      <c r="I18" s="27">
        <f t="shared" si="1"/>
        <v>0</v>
      </c>
      <c r="J18" s="27">
        <v>0.69</v>
      </c>
      <c r="K18" s="28">
        <f t="shared" si="2"/>
        <v>0</v>
      </c>
      <c r="L18" s="29">
        <f t="shared" si="3"/>
        <v>0</v>
      </c>
      <c r="M18" s="58"/>
    </row>
    <row r="19" spans="1:13" x14ac:dyDescent="0.25">
      <c r="A19" s="22"/>
      <c r="B19" s="25"/>
      <c r="C19" s="31"/>
      <c r="D19" s="23"/>
      <c r="E19" s="24"/>
      <c r="F19" s="24">
        <f t="shared" si="0"/>
        <v>0</v>
      </c>
      <c r="G19" s="23"/>
      <c r="H19" s="30"/>
      <c r="I19" s="27">
        <f t="shared" si="1"/>
        <v>0</v>
      </c>
      <c r="J19" s="27">
        <v>4.8</v>
      </c>
      <c r="K19" s="28">
        <f t="shared" si="2"/>
        <v>0</v>
      </c>
      <c r="L19" s="29">
        <f t="shared" si="3"/>
        <v>0</v>
      </c>
      <c r="M19" s="58"/>
    </row>
    <row r="20" spans="1:13" x14ac:dyDescent="0.25">
      <c r="A20" s="22"/>
      <c r="B20" s="25"/>
      <c r="C20" s="31"/>
      <c r="D20" s="23"/>
      <c r="E20" s="24"/>
      <c r="F20" s="24">
        <f t="shared" si="0"/>
        <v>0</v>
      </c>
      <c r="G20" s="23"/>
      <c r="H20" s="30"/>
      <c r="I20" s="27">
        <f t="shared" si="1"/>
        <v>0</v>
      </c>
      <c r="J20" s="27">
        <v>6</v>
      </c>
      <c r="K20" s="28">
        <f t="shared" si="2"/>
        <v>0</v>
      </c>
      <c r="L20" s="29">
        <f t="shared" si="3"/>
        <v>0</v>
      </c>
      <c r="M20" s="58"/>
    </row>
    <row r="21" spans="1:13" x14ac:dyDescent="0.25">
      <c r="A21" s="22"/>
      <c r="B21" s="25"/>
      <c r="C21" s="31"/>
      <c r="D21" s="23"/>
      <c r="E21" s="24"/>
      <c r="F21" s="24">
        <f t="shared" si="0"/>
        <v>0</v>
      </c>
      <c r="G21" s="23"/>
      <c r="H21" s="30"/>
      <c r="I21" s="27">
        <f t="shared" si="1"/>
        <v>0</v>
      </c>
      <c r="J21" s="27">
        <v>10</v>
      </c>
      <c r="K21" s="28">
        <f t="shared" si="2"/>
        <v>0</v>
      </c>
      <c r="L21" s="29">
        <f t="shared" si="3"/>
        <v>0</v>
      </c>
      <c r="M21" s="58"/>
    </row>
    <row r="22" spans="1:13" x14ac:dyDescent="0.25">
      <c r="A22" s="22"/>
      <c r="B22" s="25"/>
      <c r="C22" s="31"/>
      <c r="D22" s="23"/>
      <c r="E22" s="24"/>
      <c r="F22" s="24">
        <f t="shared" si="0"/>
        <v>0</v>
      </c>
      <c r="G22" s="23"/>
      <c r="H22" s="30"/>
      <c r="I22" s="27">
        <f t="shared" si="1"/>
        <v>0</v>
      </c>
      <c r="J22" s="27">
        <v>4.8</v>
      </c>
      <c r="K22" s="28">
        <f t="shared" si="2"/>
        <v>0</v>
      </c>
      <c r="L22" s="29">
        <f t="shared" si="3"/>
        <v>0</v>
      </c>
      <c r="M22" s="58"/>
    </row>
    <row r="23" spans="1:13" x14ac:dyDescent="0.25">
      <c r="A23" s="22"/>
      <c r="B23" s="25"/>
      <c r="C23" s="31"/>
      <c r="D23" s="23"/>
      <c r="E23" s="24"/>
      <c r="F23" s="24">
        <f t="shared" si="0"/>
        <v>0</v>
      </c>
      <c r="G23" s="23"/>
      <c r="H23" s="30"/>
      <c r="I23" s="27">
        <f t="shared" si="1"/>
        <v>0</v>
      </c>
      <c r="J23" s="27">
        <v>6</v>
      </c>
      <c r="K23" s="28">
        <f t="shared" si="2"/>
        <v>0</v>
      </c>
      <c r="L23" s="29">
        <f t="shared" si="3"/>
        <v>0</v>
      </c>
      <c r="M23" s="58"/>
    </row>
    <row r="24" spans="1:13" x14ac:dyDescent="0.25">
      <c r="A24" s="22"/>
      <c r="B24" s="25"/>
      <c r="C24" s="31"/>
      <c r="D24" s="23"/>
      <c r="E24" s="24"/>
      <c r="F24" s="24">
        <f t="shared" si="0"/>
        <v>0</v>
      </c>
      <c r="G24" s="23"/>
      <c r="H24" s="30"/>
      <c r="I24" s="27">
        <f t="shared" si="1"/>
        <v>0</v>
      </c>
      <c r="J24" s="27">
        <v>6</v>
      </c>
      <c r="K24" s="28">
        <f t="shared" si="2"/>
        <v>0</v>
      </c>
      <c r="L24" s="29">
        <f t="shared" si="3"/>
        <v>0</v>
      </c>
      <c r="M24" s="58"/>
    </row>
    <row r="25" spans="1:13" x14ac:dyDescent="0.25">
      <c r="A25" s="22"/>
      <c r="B25" s="25"/>
      <c r="C25" s="31"/>
      <c r="D25" s="23"/>
      <c r="E25" s="24"/>
      <c r="F25" s="24">
        <f t="shared" si="0"/>
        <v>0</v>
      </c>
      <c r="G25" s="23"/>
      <c r="H25" s="30"/>
      <c r="I25" s="27">
        <f t="shared" si="1"/>
        <v>0</v>
      </c>
      <c r="J25" s="27">
        <v>3</v>
      </c>
      <c r="K25" s="28">
        <f t="shared" si="2"/>
        <v>0</v>
      </c>
      <c r="L25" s="29">
        <f t="shared" si="3"/>
        <v>0</v>
      </c>
      <c r="M25" s="58"/>
    </row>
    <row r="26" spans="1:13" x14ac:dyDescent="0.25">
      <c r="A26" s="22"/>
      <c r="B26" s="25"/>
      <c r="C26" s="31"/>
      <c r="D26" s="23"/>
      <c r="E26" s="24"/>
      <c r="F26" s="24">
        <f t="shared" si="0"/>
        <v>0</v>
      </c>
      <c r="G26" s="23"/>
      <c r="H26" s="30"/>
      <c r="I26" s="27">
        <f t="shared" si="1"/>
        <v>0</v>
      </c>
      <c r="J26" s="27">
        <v>15</v>
      </c>
      <c r="K26" s="28">
        <f t="shared" si="2"/>
        <v>0</v>
      </c>
      <c r="L26" s="29">
        <f t="shared" si="3"/>
        <v>0</v>
      </c>
      <c r="M26" s="58"/>
    </row>
    <row r="27" spans="1:13" x14ac:dyDescent="0.25">
      <c r="A27" s="22"/>
      <c r="B27" s="25"/>
      <c r="C27" s="31"/>
      <c r="D27" s="23"/>
      <c r="E27" s="24"/>
      <c r="F27" s="24">
        <f t="shared" si="0"/>
        <v>0</v>
      </c>
      <c r="G27" s="23"/>
      <c r="H27" s="30"/>
      <c r="I27" s="27">
        <f t="shared" si="1"/>
        <v>0</v>
      </c>
      <c r="J27" s="27">
        <v>10</v>
      </c>
      <c r="K27" s="28">
        <f t="shared" si="2"/>
        <v>0</v>
      </c>
      <c r="L27" s="29">
        <f t="shared" si="3"/>
        <v>0</v>
      </c>
      <c r="M27" s="58"/>
    </row>
    <row r="28" spans="1:13" x14ac:dyDescent="0.25">
      <c r="A28" s="22"/>
      <c r="B28" s="25"/>
      <c r="C28" s="31"/>
      <c r="D28" s="23"/>
      <c r="E28" s="24"/>
      <c r="F28" s="24">
        <f t="shared" si="0"/>
        <v>0</v>
      </c>
      <c r="G28" s="23"/>
      <c r="H28" s="30"/>
      <c r="I28" s="27">
        <f t="shared" si="1"/>
        <v>0</v>
      </c>
      <c r="J28" s="27">
        <v>3</v>
      </c>
      <c r="K28" s="28">
        <f t="shared" si="2"/>
        <v>0</v>
      </c>
      <c r="L28" s="29">
        <f t="shared" si="3"/>
        <v>0</v>
      </c>
      <c r="M28" s="58"/>
    </row>
    <row r="29" spans="1:13" x14ac:dyDescent="0.25">
      <c r="A29" s="22"/>
      <c r="B29" s="25"/>
      <c r="C29" s="31"/>
      <c r="D29" s="23"/>
      <c r="E29" s="24"/>
      <c r="F29" s="24">
        <f t="shared" si="0"/>
        <v>0</v>
      </c>
      <c r="G29" s="23"/>
      <c r="H29" s="30"/>
      <c r="I29" s="27">
        <f t="shared" si="1"/>
        <v>0</v>
      </c>
      <c r="J29" s="27">
        <v>15</v>
      </c>
      <c r="K29" s="28">
        <f t="shared" si="2"/>
        <v>0</v>
      </c>
      <c r="L29" s="29">
        <f t="shared" si="3"/>
        <v>0</v>
      </c>
      <c r="M29" s="58"/>
    </row>
    <row r="30" spans="1:13" x14ac:dyDescent="0.25">
      <c r="A30" s="22"/>
      <c r="B30" s="25"/>
      <c r="C30" s="31"/>
      <c r="D30" s="23"/>
      <c r="E30" s="24"/>
      <c r="F30" s="24">
        <f t="shared" si="0"/>
        <v>0</v>
      </c>
      <c r="G30" s="23"/>
      <c r="H30" s="30"/>
      <c r="I30" s="27">
        <f t="shared" si="1"/>
        <v>0</v>
      </c>
      <c r="J30" s="27">
        <v>6</v>
      </c>
      <c r="K30" s="28">
        <f t="shared" si="2"/>
        <v>0</v>
      </c>
      <c r="L30" s="29">
        <f t="shared" si="3"/>
        <v>0</v>
      </c>
      <c r="M30" s="58"/>
    </row>
    <row r="31" spans="1:13" x14ac:dyDescent="0.25">
      <c r="A31" s="22"/>
      <c r="B31" s="25"/>
      <c r="C31" s="31"/>
      <c r="D31" s="23"/>
      <c r="E31" s="24"/>
      <c r="F31" s="24">
        <f t="shared" si="0"/>
        <v>0</v>
      </c>
      <c r="G31" s="23"/>
      <c r="H31" s="30"/>
      <c r="I31" s="27">
        <f t="shared" si="1"/>
        <v>0</v>
      </c>
      <c r="J31" s="27">
        <v>0.69</v>
      </c>
      <c r="K31" s="28">
        <f t="shared" si="2"/>
        <v>0</v>
      </c>
      <c r="L31" s="29">
        <f t="shared" si="3"/>
        <v>0</v>
      </c>
      <c r="M31" s="58"/>
    </row>
    <row r="32" spans="1:13" x14ac:dyDescent="0.25">
      <c r="A32" s="22"/>
      <c r="B32" s="25"/>
      <c r="C32" s="31"/>
      <c r="D32" s="23"/>
      <c r="E32" s="24"/>
      <c r="F32" s="24">
        <f t="shared" si="0"/>
        <v>0</v>
      </c>
      <c r="G32" s="23"/>
      <c r="H32" s="30"/>
      <c r="I32" s="27">
        <f t="shared" si="1"/>
        <v>0</v>
      </c>
      <c r="J32" s="27">
        <v>4.8</v>
      </c>
      <c r="K32" s="28">
        <f t="shared" si="2"/>
        <v>0</v>
      </c>
      <c r="L32" s="29">
        <f t="shared" si="3"/>
        <v>0</v>
      </c>
      <c r="M32" s="58"/>
    </row>
    <row r="33" spans="1:13" x14ac:dyDescent="0.25">
      <c r="A33" s="22"/>
      <c r="B33" s="25"/>
      <c r="C33" s="31"/>
      <c r="D33" s="23"/>
      <c r="E33" s="24"/>
      <c r="F33" s="24">
        <f t="shared" si="0"/>
        <v>0</v>
      </c>
      <c r="G33" s="23"/>
      <c r="H33" s="30"/>
      <c r="I33" s="27">
        <f t="shared" si="1"/>
        <v>0</v>
      </c>
      <c r="J33" s="27">
        <v>15</v>
      </c>
      <c r="K33" s="28">
        <f t="shared" si="2"/>
        <v>0</v>
      </c>
      <c r="L33" s="29">
        <f t="shared" si="3"/>
        <v>0</v>
      </c>
      <c r="M33" s="58"/>
    </row>
    <row r="34" spans="1:13" x14ac:dyDescent="0.25">
      <c r="A34" s="22"/>
      <c r="B34" s="25"/>
      <c r="C34" s="31"/>
      <c r="D34" s="23"/>
      <c r="E34" s="24"/>
      <c r="F34" s="24">
        <f t="shared" si="0"/>
        <v>0</v>
      </c>
      <c r="G34" s="23"/>
      <c r="H34" s="30"/>
      <c r="I34" s="27">
        <f t="shared" si="1"/>
        <v>0</v>
      </c>
      <c r="J34" s="27">
        <v>6</v>
      </c>
      <c r="K34" s="28">
        <f t="shared" si="2"/>
        <v>0</v>
      </c>
      <c r="L34" s="29">
        <f t="shared" si="3"/>
        <v>0</v>
      </c>
      <c r="M34" s="58"/>
    </row>
    <row r="35" spans="1:13" x14ac:dyDescent="0.25">
      <c r="A35" s="22"/>
      <c r="B35" s="25"/>
      <c r="C35" s="31"/>
      <c r="D35" s="23"/>
      <c r="E35" s="24"/>
      <c r="F35" s="24">
        <f t="shared" si="0"/>
        <v>0</v>
      </c>
      <c r="G35" s="23"/>
      <c r="H35" s="30"/>
      <c r="I35" s="27">
        <f t="shared" si="1"/>
        <v>0</v>
      </c>
      <c r="J35" s="27">
        <v>6</v>
      </c>
      <c r="K35" s="28">
        <f t="shared" si="2"/>
        <v>0</v>
      </c>
      <c r="L35" s="29">
        <f t="shared" si="3"/>
        <v>0</v>
      </c>
      <c r="M35" s="58"/>
    </row>
    <row r="36" spans="1:13" x14ac:dyDescent="0.25">
      <c r="A36" s="22"/>
      <c r="B36" s="25"/>
      <c r="C36" s="31"/>
      <c r="D36" s="23"/>
      <c r="E36" s="24"/>
      <c r="F36" s="24">
        <f t="shared" si="0"/>
        <v>0</v>
      </c>
      <c r="G36" s="23"/>
      <c r="H36" s="30"/>
      <c r="I36" s="27">
        <f t="shared" si="1"/>
        <v>0</v>
      </c>
      <c r="J36" s="27">
        <v>6</v>
      </c>
      <c r="K36" s="28">
        <f t="shared" si="2"/>
        <v>0</v>
      </c>
      <c r="L36" s="29">
        <f t="shared" si="3"/>
        <v>0</v>
      </c>
      <c r="M36" s="58"/>
    </row>
    <row r="37" spans="1:13" x14ac:dyDescent="0.25">
      <c r="A37" s="22"/>
      <c r="B37" s="25"/>
      <c r="C37" s="31"/>
      <c r="D37" s="23"/>
      <c r="E37" s="24"/>
      <c r="F37" s="24">
        <f t="shared" si="0"/>
        <v>0</v>
      </c>
      <c r="G37" s="23"/>
      <c r="H37" s="30"/>
      <c r="I37" s="27">
        <f t="shared" si="1"/>
        <v>0</v>
      </c>
      <c r="J37" s="27">
        <v>3</v>
      </c>
      <c r="K37" s="28">
        <f t="shared" si="2"/>
        <v>0</v>
      </c>
      <c r="L37" s="29">
        <f t="shared" si="3"/>
        <v>0</v>
      </c>
      <c r="M37" s="58"/>
    </row>
    <row r="38" spans="1:13" x14ac:dyDescent="0.25">
      <c r="A38" s="22"/>
      <c r="B38" s="25"/>
      <c r="C38" s="31"/>
      <c r="D38" s="23"/>
      <c r="E38" s="24"/>
      <c r="F38" s="24">
        <f t="shared" si="0"/>
        <v>0</v>
      </c>
      <c r="G38" s="23"/>
      <c r="H38" s="30"/>
      <c r="I38" s="27">
        <f t="shared" si="1"/>
        <v>0</v>
      </c>
      <c r="J38" s="27">
        <v>15</v>
      </c>
      <c r="K38" s="28">
        <f t="shared" si="2"/>
        <v>0</v>
      </c>
      <c r="L38" s="29">
        <f t="shared" si="3"/>
        <v>0</v>
      </c>
      <c r="M38" s="58"/>
    </row>
    <row r="39" spans="1:13" x14ac:dyDescent="0.25">
      <c r="A39" s="22"/>
      <c r="B39" s="25"/>
      <c r="C39" s="31"/>
      <c r="D39" s="23"/>
      <c r="E39" s="24"/>
      <c r="F39" s="24">
        <f t="shared" si="0"/>
        <v>0</v>
      </c>
      <c r="G39" s="23"/>
      <c r="H39" s="30"/>
      <c r="I39" s="27">
        <f t="shared" si="1"/>
        <v>0</v>
      </c>
      <c r="J39" s="27">
        <v>10</v>
      </c>
      <c r="K39" s="28">
        <f t="shared" si="2"/>
        <v>0</v>
      </c>
      <c r="L39" s="29">
        <f t="shared" si="3"/>
        <v>0</v>
      </c>
      <c r="M39" s="58"/>
    </row>
    <row r="40" spans="1:13" x14ac:dyDescent="0.25">
      <c r="A40" s="22"/>
      <c r="B40" s="25"/>
      <c r="C40" s="31"/>
      <c r="D40" s="23"/>
      <c r="E40" s="24"/>
      <c r="F40" s="24">
        <f t="shared" si="0"/>
        <v>0</v>
      </c>
      <c r="G40" s="23"/>
      <c r="H40" s="30"/>
      <c r="I40" s="27">
        <f t="shared" si="1"/>
        <v>0</v>
      </c>
      <c r="J40" s="27">
        <v>3</v>
      </c>
      <c r="K40" s="28">
        <f t="shared" si="2"/>
        <v>0</v>
      </c>
      <c r="L40" s="29">
        <f t="shared" si="3"/>
        <v>0</v>
      </c>
      <c r="M40" s="58"/>
    </row>
    <row r="41" spans="1:13" x14ac:dyDescent="0.25">
      <c r="A41" s="22"/>
      <c r="B41" s="25"/>
      <c r="C41" s="31"/>
      <c r="D41" s="23"/>
      <c r="E41" s="24"/>
      <c r="F41" s="24">
        <f t="shared" si="0"/>
        <v>0</v>
      </c>
      <c r="G41" s="23"/>
      <c r="H41" s="30"/>
      <c r="I41" s="27">
        <f t="shared" si="1"/>
        <v>0</v>
      </c>
      <c r="J41" s="27">
        <v>15</v>
      </c>
      <c r="K41" s="28">
        <f t="shared" si="2"/>
        <v>0</v>
      </c>
      <c r="L41" s="29">
        <f t="shared" si="3"/>
        <v>0</v>
      </c>
      <c r="M41" s="58"/>
    </row>
    <row r="42" spans="1:13" x14ac:dyDescent="0.25">
      <c r="A42" s="22"/>
      <c r="B42" s="25"/>
      <c r="C42" s="31"/>
      <c r="D42" s="23"/>
      <c r="E42" s="24"/>
      <c r="F42" s="24">
        <f t="shared" si="0"/>
        <v>0</v>
      </c>
      <c r="G42" s="23"/>
      <c r="H42" s="30"/>
      <c r="I42" s="27">
        <f t="shared" si="1"/>
        <v>0</v>
      </c>
      <c r="J42" s="27">
        <v>6</v>
      </c>
      <c r="K42" s="28">
        <f t="shared" si="2"/>
        <v>0</v>
      </c>
      <c r="L42" s="29">
        <f t="shared" si="3"/>
        <v>0</v>
      </c>
      <c r="M42" s="58"/>
    </row>
    <row r="43" spans="1:13" x14ac:dyDescent="0.25">
      <c r="A43" s="22"/>
      <c r="B43" s="25"/>
      <c r="C43" s="31"/>
      <c r="D43" s="23"/>
      <c r="E43" s="24"/>
      <c r="F43" s="24">
        <f t="shared" si="0"/>
        <v>0</v>
      </c>
      <c r="G43" s="23"/>
      <c r="H43" s="30"/>
      <c r="I43" s="27">
        <f t="shared" si="1"/>
        <v>0</v>
      </c>
      <c r="J43" s="27">
        <v>0.69</v>
      </c>
      <c r="K43" s="28">
        <f t="shared" si="2"/>
        <v>0</v>
      </c>
      <c r="L43" s="29">
        <f t="shared" si="3"/>
        <v>0</v>
      </c>
      <c r="M43" s="58"/>
    </row>
    <row r="44" spans="1:13" x14ac:dyDescent="0.25">
      <c r="A44" s="22"/>
      <c r="B44" s="25"/>
      <c r="C44" s="31"/>
      <c r="D44" s="23"/>
      <c r="E44" s="24"/>
      <c r="F44" s="24">
        <f t="shared" si="0"/>
        <v>0</v>
      </c>
      <c r="G44" s="23"/>
      <c r="H44" s="30"/>
      <c r="I44" s="27">
        <f t="shared" si="1"/>
        <v>0</v>
      </c>
      <c r="J44" s="27">
        <v>4.8</v>
      </c>
      <c r="K44" s="28">
        <f t="shared" si="2"/>
        <v>0</v>
      </c>
      <c r="L44" s="29">
        <f t="shared" si="3"/>
        <v>0</v>
      </c>
      <c r="M44" s="58"/>
    </row>
    <row r="45" spans="1:13" x14ac:dyDescent="0.25">
      <c r="A45" s="22"/>
      <c r="B45" s="25"/>
      <c r="C45" s="31"/>
      <c r="D45" s="23"/>
      <c r="E45" s="24"/>
      <c r="F45" s="24">
        <f t="shared" si="0"/>
        <v>0</v>
      </c>
      <c r="G45" s="23"/>
      <c r="H45" s="30"/>
      <c r="I45" s="27">
        <f t="shared" si="1"/>
        <v>0</v>
      </c>
      <c r="J45" s="27">
        <v>6</v>
      </c>
      <c r="K45" s="28">
        <f t="shared" si="2"/>
        <v>0</v>
      </c>
      <c r="L45" s="29">
        <f t="shared" si="3"/>
        <v>0</v>
      </c>
      <c r="M45" s="58"/>
    </row>
    <row r="46" spans="1:13" x14ac:dyDescent="0.25">
      <c r="A46" s="22"/>
      <c r="B46" s="25"/>
      <c r="C46" s="31"/>
      <c r="D46" s="23"/>
      <c r="E46" s="24"/>
      <c r="F46" s="24">
        <f t="shared" si="0"/>
        <v>0</v>
      </c>
      <c r="G46" s="23"/>
      <c r="H46" s="30"/>
      <c r="I46" s="27">
        <f t="shared" si="1"/>
        <v>0</v>
      </c>
      <c r="J46" s="27">
        <v>10</v>
      </c>
      <c r="K46" s="28">
        <f t="shared" si="2"/>
        <v>0</v>
      </c>
      <c r="L46" s="29">
        <f t="shared" si="3"/>
        <v>0</v>
      </c>
      <c r="M46" s="58"/>
    </row>
    <row r="47" spans="1:13" x14ac:dyDescent="0.25">
      <c r="A47" s="22"/>
      <c r="B47" s="25"/>
      <c r="C47" s="31"/>
      <c r="D47" s="23"/>
      <c r="E47" s="24"/>
      <c r="F47" s="24">
        <f t="shared" si="0"/>
        <v>0</v>
      </c>
      <c r="G47" s="23"/>
      <c r="H47" s="30"/>
      <c r="I47" s="27">
        <f t="shared" si="1"/>
        <v>0</v>
      </c>
      <c r="J47" s="27">
        <v>4.8</v>
      </c>
      <c r="K47" s="28">
        <f t="shared" si="2"/>
        <v>0</v>
      </c>
      <c r="L47" s="29">
        <f t="shared" si="3"/>
        <v>0</v>
      </c>
      <c r="M47" s="58"/>
    </row>
    <row r="48" spans="1:13" x14ac:dyDescent="0.25">
      <c r="A48" s="22"/>
      <c r="B48" s="25"/>
      <c r="C48" s="31"/>
      <c r="D48" s="23"/>
      <c r="E48" s="24"/>
      <c r="F48" s="24">
        <f t="shared" si="0"/>
        <v>0</v>
      </c>
      <c r="G48" s="23"/>
      <c r="H48" s="30"/>
      <c r="I48" s="27">
        <f t="shared" si="1"/>
        <v>0</v>
      </c>
      <c r="J48" s="27">
        <v>6</v>
      </c>
      <c r="K48" s="28">
        <f t="shared" si="2"/>
        <v>0</v>
      </c>
      <c r="L48" s="29">
        <f t="shared" si="3"/>
        <v>0</v>
      </c>
      <c r="M48" s="58"/>
    </row>
    <row r="49" spans="1:13" x14ac:dyDescent="0.25">
      <c r="A49" s="22"/>
      <c r="B49" s="25"/>
      <c r="C49" s="31"/>
      <c r="D49" s="23"/>
      <c r="E49" s="24"/>
      <c r="F49" s="24">
        <f t="shared" si="0"/>
        <v>0</v>
      </c>
      <c r="G49" s="23"/>
      <c r="H49" s="30"/>
      <c r="I49" s="27">
        <f t="shared" si="1"/>
        <v>0</v>
      </c>
      <c r="J49" s="27">
        <v>6</v>
      </c>
      <c r="K49" s="28">
        <f t="shared" si="2"/>
        <v>0</v>
      </c>
      <c r="L49" s="29">
        <f t="shared" si="3"/>
        <v>0</v>
      </c>
      <c r="M49" s="58"/>
    </row>
    <row r="50" spans="1:13" x14ac:dyDescent="0.25">
      <c r="A50" s="22"/>
      <c r="B50" s="25"/>
      <c r="C50" s="31"/>
      <c r="D50" s="23"/>
      <c r="E50" s="24"/>
      <c r="F50" s="24">
        <f t="shared" si="0"/>
        <v>0</v>
      </c>
      <c r="G50" s="23"/>
      <c r="H50" s="30"/>
      <c r="I50" s="27">
        <f t="shared" si="1"/>
        <v>0</v>
      </c>
      <c r="J50" s="27">
        <v>3</v>
      </c>
      <c r="K50" s="28">
        <f t="shared" si="2"/>
        <v>0</v>
      </c>
      <c r="L50" s="29">
        <f t="shared" si="3"/>
        <v>0</v>
      </c>
      <c r="M50" s="58"/>
    </row>
    <row r="51" spans="1:13" x14ac:dyDescent="0.25">
      <c r="A51" s="22"/>
      <c r="B51" s="25"/>
      <c r="C51" s="31"/>
      <c r="D51" s="23"/>
      <c r="E51" s="24"/>
      <c r="F51" s="24">
        <f t="shared" si="0"/>
        <v>0</v>
      </c>
      <c r="G51" s="23"/>
      <c r="H51" s="30"/>
      <c r="I51" s="27">
        <f t="shared" si="1"/>
        <v>0</v>
      </c>
      <c r="J51" s="27">
        <v>15</v>
      </c>
      <c r="K51" s="28">
        <f t="shared" si="2"/>
        <v>0</v>
      </c>
      <c r="L51" s="29">
        <f t="shared" si="3"/>
        <v>0</v>
      </c>
      <c r="M51" s="58"/>
    </row>
    <row r="52" spans="1:13" x14ac:dyDescent="0.25">
      <c r="A52" s="22"/>
      <c r="B52" s="25"/>
      <c r="C52" s="31"/>
      <c r="D52" s="23"/>
      <c r="E52" s="24"/>
      <c r="F52" s="24">
        <f t="shared" si="0"/>
        <v>0</v>
      </c>
      <c r="G52" s="23"/>
      <c r="H52" s="30"/>
      <c r="I52" s="27">
        <f t="shared" si="1"/>
        <v>0</v>
      </c>
      <c r="J52" s="27">
        <v>10</v>
      </c>
      <c r="K52" s="28">
        <f t="shared" si="2"/>
        <v>0</v>
      </c>
      <c r="L52" s="29">
        <f t="shared" si="3"/>
        <v>0</v>
      </c>
      <c r="M52" s="58"/>
    </row>
    <row r="53" spans="1:13" x14ac:dyDescent="0.25">
      <c r="A53" s="22"/>
      <c r="B53" s="25"/>
      <c r="C53" s="31"/>
      <c r="D53" s="23"/>
      <c r="E53" s="24"/>
      <c r="F53" s="24">
        <f t="shared" si="0"/>
        <v>0</v>
      </c>
      <c r="G53" s="23"/>
      <c r="H53" s="30"/>
      <c r="I53" s="27">
        <f t="shared" si="1"/>
        <v>0</v>
      </c>
      <c r="J53" s="27">
        <v>3</v>
      </c>
      <c r="K53" s="28">
        <f t="shared" si="2"/>
        <v>0</v>
      </c>
      <c r="L53" s="29">
        <f t="shared" si="3"/>
        <v>0</v>
      </c>
      <c r="M53" s="58"/>
    </row>
    <row r="54" spans="1:13" x14ac:dyDescent="0.25">
      <c r="A54" s="22"/>
      <c r="B54" s="25"/>
      <c r="C54" s="31"/>
      <c r="D54" s="23"/>
      <c r="E54" s="24"/>
      <c r="F54" s="24">
        <f t="shared" si="0"/>
        <v>0</v>
      </c>
      <c r="G54" s="23"/>
      <c r="H54" s="30"/>
      <c r="I54" s="27">
        <f t="shared" si="1"/>
        <v>0</v>
      </c>
      <c r="J54" s="27">
        <v>15</v>
      </c>
      <c r="K54" s="28">
        <f t="shared" si="2"/>
        <v>0</v>
      </c>
      <c r="L54" s="29">
        <f t="shared" si="3"/>
        <v>0</v>
      </c>
      <c r="M54" s="58"/>
    </row>
    <row r="55" spans="1:13" x14ac:dyDescent="0.25">
      <c r="A55" s="22"/>
      <c r="B55" s="25"/>
      <c r="C55" s="31"/>
      <c r="D55" s="23"/>
      <c r="E55" s="24"/>
      <c r="F55" s="24">
        <f t="shared" si="0"/>
        <v>0</v>
      </c>
      <c r="G55" s="23"/>
      <c r="H55" s="30"/>
      <c r="I55" s="27">
        <f t="shared" si="1"/>
        <v>0</v>
      </c>
      <c r="J55" s="27">
        <v>6</v>
      </c>
      <c r="K55" s="28">
        <f t="shared" si="2"/>
        <v>0</v>
      </c>
      <c r="L55" s="29">
        <f t="shared" si="3"/>
        <v>0</v>
      </c>
      <c r="M55" s="58"/>
    </row>
    <row r="56" spans="1:13" x14ac:dyDescent="0.25">
      <c r="A56" s="22"/>
      <c r="B56" s="25"/>
      <c r="C56" s="31"/>
      <c r="D56" s="23"/>
      <c r="E56" s="24"/>
      <c r="F56" s="24">
        <f t="shared" si="0"/>
        <v>0</v>
      </c>
      <c r="G56" s="23"/>
      <c r="H56" s="30"/>
      <c r="I56" s="27">
        <f t="shared" si="1"/>
        <v>0</v>
      </c>
      <c r="J56" s="27">
        <v>0.69</v>
      </c>
      <c r="K56" s="28">
        <f t="shared" si="2"/>
        <v>0</v>
      </c>
      <c r="L56" s="29">
        <f t="shared" si="3"/>
        <v>0</v>
      </c>
      <c r="M56" s="58"/>
    </row>
    <row r="57" spans="1:13" x14ac:dyDescent="0.25">
      <c r="A57" s="22"/>
      <c r="B57" s="25"/>
      <c r="C57" s="31"/>
      <c r="D57" s="23"/>
      <c r="E57" s="24"/>
      <c r="F57" s="24">
        <f t="shared" si="0"/>
        <v>0</v>
      </c>
      <c r="G57" s="23"/>
      <c r="H57" s="30"/>
      <c r="I57" s="27">
        <f t="shared" si="1"/>
        <v>0</v>
      </c>
      <c r="J57" s="27">
        <v>4.8</v>
      </c>
      <c r="K57" s="28">
        <f t="shared" si="2"/>
        <v>0</v>
      </c>
      <c r="L57" s="29">
        <f t="shared" si="3"/>
        <v>0</v>
      </c>
      <c r="M57" s="58"/>
    </row>
    <row r="58" spans="1:13" x14ac:dyDescent="0.25">
      <c r="A58" s="22"/>
      <c r="B58" s="25"/>
      <c r="C58" s="31"/>
      <c r="D58" s="23"/>
      <c r="E58" s="24"/>
      <c r="F58" s="24">
        <f t="shared" si="0"/>
        <v>0</v>
      </c>
      <c r="G58" s="23"/>
      <c r="H58" s="30"/>
      <c r="I58" s="27">
        <f t="shared" si="1"/>
        <v>0</v>
      </c>
      <c r="J58" s="27">
        <v>15</v>
      </c>
      <c r="K58" s="28">
        <f t="shared" si="2"/>
        <v>0</v>
      </c>
      <c r="L58" s="29">
        <f t="shared" si="3"/>
        <v>0</v>
      </c>
      <c r="M58" s="58"/>
    </row>
    <row r="59" spans="1:13" x14ac:dyDescent="0.25">
      <c r="A59" s="22"/>
      <c r="B59" s="25"/>
      <c r="C59" s="31"/>
      <c r="D59" s="23"/>
      <c r="E59" s="24"/>
      <c r="F59" s="24">
        <f t="shared" si="0"/>
        <v>0</v>
      </c>
      <c r="G59" s="23"/>
      <c r="H59" s="30"/>
      <c r="I59" s="27">
        <f t="shared" si="1"/>
        <v>0</v>
      </c>
      <c r="J59" s="27">
        <v>6</v>
      </c>
      <c r="K59" s="28">
        <f t="shared" si="2"/>
        <v>0</v>
      </c>
      <c r="L59" s="29">
        <f t="shared" si="3"/>
        <v>0</v>
      </c>
      <c r="M59" s="58"/>
    </row>
    <row r="60" spans="1:13" x14ac:dyDescent="0.25">
      <c r="A60" s="22"/>
      <c r="B60" s="25"/>
      <c r="C60" s="31"/>
      <c r="D60" s="23"/>
      <c r="E60" s="24"/>
      <c r="F60" s="24">
        <f t="shared" si="0"/>
        <v>0</v>
      </c>
      <c r="G60" s="23"/>
      <c r="H60" s="30"/>
      <c r="I60" s="27">
        <f t="shared" si="1"/>
        <v>0</v>
      </c>
      <c r="J60" s="27">
        <v>6</v>
      </c>
      <c r="K60" s="28">
        <f t="shared" si="2"/>
        <v>0</v>
      </c>
      <c r="L60" s="29">
        <f t="shared" si="3"/>
        <v>0</v>
      </c>
      <c r="M60" s="58"/>
    </row>
    <row r="61" spans="1:13" x14ac:dyDescent="0.25">
      <c r="A61" s="22"/>
      <c r="B61" s="25"/>
      <c r="C61" s="31"/>
      <c r="D61" s="23"/>
      <c r="E61" s="24"/>
      <c r="F61" s="24">
        <f t="shared" si="0"/>
        <v>0</v>
      </c>
      <c r="G61" s="23"/>
      <c r="H61" s="30"/>
      <c r="I61" s="27">
        <f t="shared" si="1"/>
        <v>0</v>
      </c>
      <c r="J61" s="27">
        <v>6</v>
      </c>
      <c r="K61" s="28">
        <f t="shared" si="2"/>
        <v>0</v>
      </c>
      <c r="L61" s="29">
        <f t="shared" si="3"/>
        <v>0</v>
      </c>
      <c r="M61" s="58"/>
    </row>
    <row r="62" spans="1:13" x14ac:dyDescent="0.25">
      <c r="A62" s="22"/>
      <c r="B62" s="25"/>
      <c r="C62" s="31"/>
      <c r="D62" s="23"/>
      <c r="E62" s="24"/>
      <c r="F62" s="24">
        <f t="shared" si="0"/>
        <v>0</v>
      </c>
      <c r="G62" s="23"/>
      <c r="H62" s="30"/>
      <c r="I62" s="27">
        <f t="shared" si="1"/>
        <v>0</v>
      </c>
      <c r="J62" s="27">
        <v>3</v>
      </c>
      <c r="K62" s="28">
        <f t="shared" si="2"/>
        <v>0</v>
      </c>
      <c r="L62" s="29">
        <f t="shared" si="3"/>
        <v>0</v>
      </c>
      <c r="M62" s="58"/>
    </row>
    <row r="63" spans="1:13" x14ac:dyDescent="0.25">
      <c r="A63" s="22"/>
      <c r="B63" s="25"/>
      <c r="C63" s="31"/>
      <c r="D63" s="23"/>
      <c r="E63" s="24"/>
      <c r="F63" s="24">
        <f t="shared" si="0"/>
        <v>0</v>
      </c>
      <c r="G63" s="23"/>
      <c r="H63" s="30"/>
      <c r="I63" s="27">
        <f t="shared" si="1"/>
        <v>0</v>
      </c>
      <c r="J63" s="27">
        <v>15</v>
      </c>
      <c r="K63" s="28">
        <f t="shared" si="2"/>
        <v>0</v>
      </c>
      <c r="L63" s="29">
        <f t="shared" si="3"/>
        <v>0</v>
      </c>
      <c r="M63" s="58"/>
    </row>
    <row r="64" spans="1:13" x14ac:dyDescent="0.25">
      <c r="A64" s="22"/>
      <c r="B64" s="25"/>
      <c r="C64" s="31"/>
      <c r="D64" s="23"/>
      <c r="E64" s="24"/>
      <c r="F64" s="24">
        <f t="shared" si="0"/>
        <v>0</v>
      </c>
      <c r="G64" s="23"/>
      <c r="H64" s="30"/>
      <c r="I64" s="27">
        <f t="shared" si="1"/>
        <v>0</v>
      </c>
      <c r="J64" s="27">
        <v>10</v>
      </c>
      <c r="K64" s="28">
        <f t="shared" si="2"/>
        <v>0</v>
      </c>
      <c r="L64" s="29">
        <f t="shared" si="3"/>
        <v>0</v>
      </c>
      <c r="M64" s="58"/>
    </row>
    <row r="65" spans="1:13" x14ac:dyDescent="0.25">
      <c r="A65" s="22"/>
      <c r="B65" s="25"/>
      <c r="C65" s="31"/>
      <c r="D65" s="23"/>
      <c r="E65" s="24"/>
      <c r="F65" s="24">
        <f t="shared" si="0"/>
        <v>0</v>
      </c>
      <c r="G65" s="23"/>
      <c r="H65" s="30"/>
      <c r="I65" s="27">
        <f t="shared" si="1"/>
        <v>0</v>
      </c>
      <c r="J65" s="27">
        <v>3</v>
      </c>
      <c r="K65" s="28">
        <f t="shared" si="2"/>
        <v>0</v>
      </c>
      <c r="L65" s="29">
        <f t="shared" si="3"/>
        <v>0</v>
      </c>
      <c r="M65" s="58"/>
    </row>
    <row r="66" spans="1:13" x14ac:dyDescent="0.25">
      <c r="A66" s="22"/>
      <c r="B66" s="25"/>
      <c r="C66" s="31"/>
      <c r="D66" s="23"/>
      <c r="E66" s="24"/>
      <c r="F66" s="24">
        <f t="shared" si="0"/>
        <v>0</v>
      </c>
      <c r="G66" s="23"/>
      <c r="H66" s="30"/>
      <c r="I66" s="27">
        <f t="shared" si="1"/>
        <v>0</v>
      </c>
      <c r="J66" s="27">
        <v>15</v>
      </c>
      <c r="K66" s="28">
        <f t="shared" si="2"/>
        <v>0</v>
      </c>
      <c r="L66" s="29">
        <f t="shared" si="3"/>
        <v>0</v>
      </c>
      <c r="M66" s="58"/>
    </row>
    <row r="67" spans="1:13" x14ac:dyDescent="0.25">
      <c r="A67" s="22"/>
      <c r="B67" s="23"/>
      <c r="C67" s="31"/>
      <c r="D67" s="23"/>
      <c r="E67" s="24"/>
      <c r="F67" s="24">
        <f t="shared" si="0"/>
        <v>0</v>
      </c>
      <c r="G67" s="23"/>
      <c r="H67" s="30"/>
      <c r="I67" s="27">
        <f t="shared" si="1"/>
        <v>0</v>
      </c>
      <c r="J67" s="27">
        <v>6</v>
      </c>
      <c r="K67" s="28">
        <f t="shared" si="2"/>
        <v>0</v>
      </c>
      <c r="L67" s="29">
        <f t="shared" si="3"/>
        <v>0</v>
      </c>
      <c r="M67" s="58"/>
    </row>
    <row r="68" spans="1:13" x14ac:dyDescent="0.25">
      <c r="A68" s="22"/>
      <c r="B68" s="25"/>
      <c r="C68" s="31"/>
      <c r="D68" s="23"/>
      <c r="E68" s="24"/>
      <c r="F68" s="24">
        <f t="shared" si="0"/>
        <v>0</v>
      </c>
      <c r="G68" s="23"/>
      <c r="H68" s="30"/>
      <c r="I68" s="27">
        <f t="shared" si="1"/>
        <v>0</v>
      </c>
      <c r="J68" s="27">
        <v>0.69</v>
      </c>
      <c r="K68" s="28">
        <f t="shared" si="2"/>
        <v>0</v>
      </c>
      <c r="L68" s="29">
        <f t="shared" si="3"/>
        <v>0</v>
      </c>
      <c r="M68" s="58"/>
    </row>
    <row r="69" spans="1:13" x14ac:dyDescent="0.25">
      <c r="A69" s="22"/>
      <c r="B69" s="25"/>
      <c r="C69" s="31"/>
      <c r="D69" s="23"/>
      <c r="E69" s="24"/>
      <c r="F69" s="24">
        <f t="shared" si="0"/>
        <v>0</v>
      </c>
      <c r="G69" s="23"/>
      <c r="H69" s="30"/>
      <c r="I69" s="27">
        <f t="shared" si="1"/>
        <v>0</v>
      </c>
      <c r="J69" s="27">
        <v>4.8</v>
      </c>
      <c r="K69" s="28">
        <f t="shared" si="2"/>
        <v>0</v>
      </c>
      <c r="L69" s="29">
        <f t="shared" ref="L69:L116" si="4">L68+K69</f>
        <v>0</v>
      </c>
      <c r="M69" s="58"/>
    </row>
    <row r="70" spans="1:13" x14ac:dyDescent="0.25">
      <c r="A70" s="22"/>
      <c r="B70" s="23"/>
      <c r="C70" s="31"/>
      <c r="D70" s="23"/>
      <c r="E70" s="24"/>
      <c r="F70" s="24">
        <f t="shared" si="0"/>
        <v>0</v>
      </c>
      <c r="G70" s="23"/>
      <c r="H70" s="30"/>
      <c r="I70" s="27">
        <f t="shared" si="1"/>
        <v>0</v>
      </c>
      <c r="J70" s="27">
        <v>6</v>
      </c>
      <c r="K70" s="28">
        <f t="shared" si="2"/>
        <v>0</v>
      </c>
      <c r="L70" s="29">
        <f t="shared" si="4"/>
        <v>0</v>
      </c>
      <c r="M70" s="58"/>
    </row>
    <row r="71" spans="1:13" x14ac:dyDescent="0.25">
      <c r="A71" s="22"/>
      <c r="B71" s="23"/>
      <c r="C71" s="31"/>
      <c r="D71" s="23"/>
      <c r="E71" s="24"/>
      <c r="F71" s="24">
        <f t="shared" si="0"/>
        <v>0</v>
      </c>
      <c r="G71" s="23"/>
      <c r="H71" s="30"/>
      <c r="I71" s="27">
        <f t="shared" si="1"/>
        <v>0</v>
      </c>
      <c r="J71" s="27">
        <v>10</v>
      </c>
      <c r="K71" s="28">
        <f t="shared" si="2"/>
        <v>0</v>
      </c>
      <c r="L71" s="29">
        <f t="shared" si="4"/>
        <v>0</v>
      </c>
      <c r="M71" s="58"/>
    </row>
    <row r="72" spans="1:13" x14ac:dyDescent="0.25">
      <c r="A72" s="22"/>
      <c r="B72" s="25"/>
      <c r="C72" s="31"/>
      <c r="D72" s="23"/>
      <c r="E72" s="24"/>
      <c r="F72" s="24">
        <f t="shared" si="0"/>
        <v>0</v>
      </c>
      <c r="G72" s="23"/>
      <c r="H72" s="30"/>
      <c r="I72" s="27">
        <f t="shared" si="1"/>
        <v>0</v>
      </c>
      <c r="J72" s="27">
        <v>4.8</v>
      </c>
      <c r="K72" s="28">
        <f t="shared" si="2"/>
        <v>0</v>
      </c>
      <c r="L72" s="29">
        <f t="shared" si="4"/>
        <v>0</v>
      </c>
      <c r="M72" s="58"/>
    </row>
    <row r="73" spans="1:13" x14ac:dyDescent="0.25">
      <c r="A73" s="22"/>
      <c r="B73" s="23"/>
      <c r="C73" s="31"/>
      <c r="D73" s="23"/>
      <c r="E73" s="24"/>
      <c r="F73" s="24">
        <f t="shared" si="0"/>
        <v>0</v>
      </c>
      <c r="G73" s="23"/>
      <c r="H73" s="30"/>
      <c r="I73" s="27">
        <f t="shared" si="1"/>
        <v>0</v>
      </c>
      <c r="J73" s="27">
        <v>6</v>
      </c>
      <c r="K73" s="28">
        <f t="shared" si="2"/>
        <v>0</v>
      </c>
      <c r="L73" s="29">
        <f t="shared" si="4"/>
        <v>0</v>
      </c>
      <c r="M73" s="58"/>
    </row>
    <row r="74" spans="1:13" x14ac:dyDescent="0.25">
      <c r="A74" s="22"/>
      <c r="B74" s="23"/>
      <c r="C74" s="31"/>
      <c r="D74" s="23"/>
      <c r="E74" s="24"/>
      <c r="F74" s="24">
        <f t="shared" si="0"/>
        <v>0</v>
      </c>
      <c r="G74" s="23"/>
      <c r="H74" s="30"/>
      <c r="I74" s="27">
        <f t="shared" si="1"/>
        <v>0</v>
      </c>
      <c r="J74" s="27">
        <v>6</v>
      </c>
      <c r="K74" s="28">
        <f t="shared" si="2"/>
        <v>0</v>
      </c>
      <c r="L74" s="29">
        <f t="shared" si="4"/>
        <v>0</v>
      </c>
      <c r="M74" s="58"/>
    </row>
    <row r="75" spans="1:13" x14ac:dyDescent="0.25">
      <c r="A75" s="22"/>
      <c r="B75" s="23"/>
      <c r="C75" s="31"/>
      <c r="D75" s="23"/>
      <c r="E75" s="24"/>
      <c r="F75" s="24">
        <f t="shared" si="0"/>
        <v>0</v>
      </c>
      <c r="G75" s="23"/>
      <c r="H75" s="30"/>
      <c r="I75" s="27">
        <f t="shared" si="1"/>
        <v>0</v>
      </c>
      <c r="J75" s="27">
        <v>3</v>
      </c>
      <c r="K75" s="28">
        <f t="shared" si="2"/>
        <v>0</v>
      </c>
      <c r="L75" s="29">
        <f t="shared" si="4"/>
        <v>0</v>
      </c>
      <c r="M75" s="58"/>
    </row>
    <row r="76" spans="1:13" x14ac:dyDescent="0.25">
      <c r="A76" s="22"/>
      <c r="B76" s="23"/>
      <c r="C76" s="31"/>
      <c r="D76" s="23"/>
      <c r="E76" s="24"/>
      <c r="F76" s="24">
        <f t="shared" si="0"/>
        <v>0</v>
      </c>
      <c r="G76" s="23"/>
      <c r="H76" s="30"/>
      <c r="I76" s="27">
        <f t="shared" si="1"/>
        <v>0</v>
      </c>
      <c r="J76" s="27">
        <v>15</v>
      </c>
      <c r="K76" s="28">
        <f t="shared" si="2"/>
        <v>0</v>
      </c>
      <c r="L76" s="29">
        <f t="shared" si="4"/>
        <v>0</v>
      </c>
      <c r="M76" s="58"/>
    </row>
    <row r="77" spans="1:13" x14ac:dyDescent="0.25">
      <c r="A77" s="22"/>
      <c r="B77" s="23"/>
      <c r="C77" s="31"/>
      <c r="D77" s="23"/>
      <c r="E77" s="24"/>
      <c r="F77" s="24">
        <f t="shared" si="0"/>
        <v>0</v>
      </c>
      <c r="G77" s="23"/>
      <c r="H77" s="30"/>
      <c r="I77" s="27">
        <f t="shared" si="1"/>
        <v>0</v>
      </c>
      <c r="J77" s="27">
        <v>10</v>
      </c>
      <c r="K77" s="28">
        <f t="shared" si="2"/>
        <v>0</v>
      </c>
      <c r="L77" s="29">
        <f t="shared" si="4"/>
        <v>0</v>
      </c>
      <c r="M77" s="58"/>
    </row>
    <row r="78" spans="1:13" x14ac:dyDescent="0.25">
      <c r="A78" s="22"/>
      <c r="B78" s="25"/>
      <c r="C78" s="31"/>
      <c r="D78" s="23"/>
      <c r="E78" s="24"/>
      <c r="F78" s="24">
        <f t="shared" si="0"/>
        <v>0</v>
      </c>
      <c r="G78" s="23"/>
      <c r="H78" s="30"/>
      <c r="I78" s="27">
        <f t="shared" si="1"/>
        <v>0</v>
      </c>
      <c r="J78" s="27">
        <v>3</v>
      </c>
      <c r="K78" s="28">
        <f t="shared" si="2"/>
        <v>0</v>
      </c>
      <c r="L78" s="29">
        <f t="shared" si="4"/>
        <v>0</v>
      </c>
      <c r="M78" s="58"/>
    </row>
    <row r="79" spans="1:13" x14ac:dyDescent="0.25">
      <c r="A79" s="22"/>
      <c r="B79" s="25"/>
      <c r="C79" s="31"/>
      <c r="D79" s="23"/>
      <c r="E79" s="24"/>
      <c r="F79" s="24">
        <f t="shared" si="0"/>
        <v>0</v>
      </c>
      <c r="G79" s="23"/>
      <c r="H79" s="30"/>
      <c r="I79" s="27">
        <f t="shared" si="1"/>
        <v>0</v>
      </c>
      <c r="J79" s="27">
        <v>15</v>
      </c>
      <c r="K79" s="28">
        <f t="shared" si="2"/>
        <v>0</v>
      </c>
      <c r="L79" s="29">
        <f t="shared" si="4"/>
        <v>0</v>
      </c>
      <c r="M79" s="58"/>
    </row>
    <row r="80" spans="1:13" x14ac:dyDescent="0.25">
      <c r="A80" s="22"/>
      <c r="B80" s="23"/>
      <c r="C80" s="31"/>
      <c r="D80" s="23"/>
      <c r="E80" s="24"/>
      <c r="F80" s="24">
        <f t="shared" si="0"/>
        <v>0</v>
      </c>
      <c r="G80" s="23"/>
      <c r="H80" s="30"/>
      <c r="I80" s="27">
        <f t="shared" si="1"/>
        <v>0</v>
      </c>
      <c r="J80" s="27">
        <v>6</v>
      </c>
      <c r="K80" s="28">
        <f t="shared" si="2"/>
        <v>0</v>
      </c>
      <c r="L80" s="29">
        <f t="shared" si="4"/>
        <v>0</v>
      </c>
      <c r="M80" s="58"/>
    </row>
    <row r="81" spans="1:13" x14ac:dyDescent="0.25">
      <c r="A81" s="22"/>
      <c r="B81" s="23"/>
      <c r="C81" s="31"/>
      <c r="D81" s="23"/>
      <c r="E81" s="24"/>
      <c r="F81" s="24">
        <f t="shared" si="0"/>
        <v>0</v>
      </c>
      <c r="G81" s="23"/>
      <c r="H81" s="30"/>
      <c r="I81" s="27">
        <f t="shared" si="1"/>
        <v>0</v>
      </c>
      <c r="J81" s="27">
        <v>0.69</v>
      </c>
      <c r="K81" s="28">
        <f t="shared" si="2"/>
        <v>0</v>
      </c>
      <c r="L81" s="29">
        <f t="shared" si="4"/>
        <v>0</v>
      </c>
      <c r="M81" s="58"/>
    </row>
    <row r="82" spans="1:13" x14ac:dyDescent="0.25">
      <c r="A82" s="22"/>
      <c r="B82" s="23"/>
      <c r="C82" s="31"/>
      <c r="D82" s="23"/>
      <c r="E82" s="24"/>
      <c r="F82" s="24">
        <f t="shared" si="0"/>
        <v>0</v>
      </c>
      <c r="G82" s="23"/>
      <c r="H82" s="30"/>
      <c r="I82" s="27">
        <f t="shared" si="1"/>
        <v>0</v>
      </c>
      <c r="J82" s="27">
        <v>4.8</v>
      </c>
      <c r="K82" s="28">
        <f t="shared" si="2"/>
        <v>0</v>
      </c>
      <c r="L82" s="29">
        <f t="shared" si="4"/>
        <v>0</v>
      </c>
      <c r="M82" s="58"/>
    </row>
    <row r="83" spans="1:13" x14ac:dyDescent="0.25">
      <c r="A83" s="22"/>
      <c r="B83" s="23"/>
      <c r="C83" s="31"/>
      <c r="D83" s="23"/>
      <c r="E83" s="24"/>
      <c r="F83" s="24">
        <f t="shared" si="0"/>
        <v>0</v>
      </c>
      <c r="G83" s="23"/>
      <c r="H83" s="30"/>
      <c r="I83" s="27">
        <f t="shared" si="1"/>
        <v>0</v>
      </c>
      <c r="J83" s="27">
        <v>15</v>
      </c>
      <c r="K83" s="28">
        <f t="shared" si="2"/>
        <v>0</v>
      </c>
      <c r="L83" s="29">
        <f t="shared" si="4"/>
        <v>0</v>
      </c>
      <c r="M83" s="58"/>
    </row>
    <row r="84" spans="1:13" x14ac:dyDescent="0.25">
      <c r="A84" s="22"/>
      <c r="B84" s="23"/>
      <c r="C84" s="31"/>
      <c r="D84" s="23"/>
      <c r="E84" s="24"/>
      <c r="F84" s="24">
        <f t="shared" si="0"/>
        <v>0</v>
      </c>
      <c r="G84" s="23"/>
      <c r="H84" s="30"/>
      <c r="I84" s="27">
        <f t="shared" si="1"/>
        <v>0</v>
      </c>
      <c r="J84" s="27">
        <v>6</v>
      </c>
      <c r="K84" s="28">
        <f t="shared" si="2"/>
        <v>0</v>
      </c>
      <c r="L84" s="29">
        <f t="shared" si="4"/>
        <v>0</v>
      </c>
      <c r="M84" s="58"/>
    </row>
    <row r="85" spans="1:13" x14ac:dyDescent="0.25">
      <c r="A85" s="22"/>
      <c r="B85" s="23"/>
      <c r="C85" s="31"/>
      <c r="D85" s="23"/>
      <c r="E85" s="24"/>
      <c r="F85" s="24">
        <f t="shared" si="0"/>
        <v>0</v>
      </c>
      <c r="G85" s="23"/>
      <c r="H85" s="30"/>
      <c r="I85" s="27">
        <f t="shared" si="1"/>
        <v>0</v>
      </c>
      <c r="J85" s="27">
        <v>6</v>
      </c>
      <c r="K85" s="28">
        <f t="shared" si="2"/>
        <v>0</v>
      </c>
      <c r="L85" s="29">
        <f t="shared" si="4"/>
        <v>0</v>
      </c>
      <c r="M85" s="58"/>
    </row>
    <row r="86" spans="1:13" x14ac:dyDescent="0.25">
      <c r="A86" s="22"/>
      <c r="B86" s="23"/>
      <c r="C86" s="31"/>
      <c r="D86" s="23"/>
      <c r="E86" s="24"/>
      <c r="F86" s="24">
        <f t="shared" si="0"/>
        <v>0</v>
      </c>
      <c r="G86" s="23"/>
      <c r="H86" s="30"/>
      <c r="I86" s="27">
        <f t="shared" si="1"/>
        <v>0</v>
      </c>
      <c r="J86" s="27">
        <v>6</v>
      </c>
      <c r="K86" s="28">
        <f t="shared" si="2"/>
        <v>0</v>
      </c>
      <c r="L86" s="29">
        <f t="shared" si="4"/>
        <v>0</v>
      </c>
      <c r="M86" s="58"/>
    </row>
    <row r="87" spans="1:13" x14ac:dyDescent="0.25">
      <c r="A87" s="22"/>
      <c r="B87" s="23"/>
      <c r="C87" s="31"/>
      <c r="D87" s="23"/>
      <c r="E87" s="24"/>
      <c r="F87" s="24">
        <f t="shared" si="0"/>
        <v>0</v>
      </c>
      <c r="G87" s="23"/>
      <c r="H87" s="30"/>
      <c r="I87" s="27">
        <f t="shared" si="1"/>
        <v>0</v>
      </c>
      <c r="J87" s="27">
        <v>3</v>
      </c>
      <c r="K87" s="28">
        <f t="shared" si="2"/>
        <v>0</v>
      </c>
      <c r="L87" s="29">
        <f t="shared" si="4"/>
        <v>0</v>
      </c>
      <c r="M87" s="58"/>
    </row>
    <row r="88" spans="1:13" x14ac:dyDescent="0.25">
      <c r="A88" s="22"/>
      <c r="B88" s="23"/>
      <c r="C88" s="31"/>
      <c r="D88" s="23"/>
      <c r="E88" s="24"/>
      <c r="F88" s="24">
        <f t="shared" si="0"/>
        <v>0</v>
      </c>
      <c r="G88" s="23"/>
      <c r="H88" s="30"/>
      <c r="I88" s="27">
        <f t="shared" si="1"/>
        <v>0</v>
      </c>
      <c r="J88" s="27">
        <v>15</v>
      </c>
      <c r="K88" s="28">
        <f t="shared" si="2"/>
        <v>0</v>
      </c>
      <c r="L88" s="29">
        <f t="shared" si="4"/>
        <v>0</v>
      </c>
      <c r="M88" s="58"/>
    </row>
    <row r="89" spans="1:13" x14ac:dyDescent="0.25">
      <c r="A89" s="22"/>
      <c r="B89" s="23"/>
      <c r="C89" s="31"/>
      <c r="D89" s="23"/>
      <c r="E89" s="24"/>
      <c r="F89" s="24">
        <f t="shared" si="0"/>
        <v>0</v>
      </c>
      <c r="G89" s="23"/>
      <c r="H89" s="30"/>
      <c r="I89" s="27">
        <f t="shared" si="1"/>
        <v>0</v>
      </c>
      <c r="J89" s="27">
        <v>10</v>
      </c>
      <c r="K89" s="28">
        <f t="shared" si="2"/>
        <v>0</v>
      </c>
      <c r="L89" s="29">
        <f t="shared" si="4"/>
        <v>0</v>
      </c>
      <c r="M89" s="58"/>
    </row>
    <row r="90" spans="1:13" x14ac:dyDescent="0.25">
      <c r="A90" s="22"/>
      <c r="B90" s="23"/>
      <c r="C90" s="31"/>
      <c r="D90" s="23"/>
      <c r="E90" s="24"/>
      <c r="F90" s="24">
        <f t="shared" si="0"/>
        <v>0</v>
      </c>
      <c r="G90" s="23"/>
      <c r="H90" s="30"/>
      <c r="I90" s="27">
        <f t="shared" si="1"/>
        <v>0</v>
      </c>
      <c r="J90" s="27">
        <v>3</v>
      </c>
      <c r="K90" s="28">
        <f t="shared" si="2"/>
        <v>0</v>
      </c>
      <c r="L90" s="29">
        <f t="shared" si="4"/>
        <v>0</v>
      </c>
      <c r="M90" s="58"/>
    </row>
    <row r="91" spans="1:13" x14ac:dyDescent="0.25">
      <c r="A91" s="22"/>
      <c r="B91" s="25"/>
      <c r="C91" s="31"/>
      <c r="D91" s="25"/>
      <c r="E91" s="24"/>
      <c r="F91" s="24">
        <f t="shared" si="0"/>
        <v>0</v>
      </c>
      <c r="G91" s="23"/>
      <c r="H91" s="30"/>
      <c r="I91" s="27">
        <f t="shared" si="1"/>
        <v>0</v>
      </c>
      <c r="J91" s="27">
        <v>15</v>
      </c>
      <c r="K91" s="28">
        <f t="shared" si="2"/>
        <v>0</v>
      </c>
      <c r="L91" s="29">
        <f t="shared" si="4"/>
        <v>0</v>
      </c>
      <c r="M91" s="58"/>
    </row>
    <row r="92" spans="1:13" x14ac:dyDescent="0.25">
      <c r="A92" s="22"/>
      <c r="B92" s="25"/>
      <c r="C92" s="31"/>
      <c r="D92" s="25"/>
      <c r="E92" s="24"/>
      <c r="F92" s="24">
        <f t="shared" si="0"/>
        <v>0</v>
      </c>
      <c r="G92" s="23"/>
      <c r="H92" s="30"/>
      <c r="I92" s="27">
        <f t="shared" si="1"/>
        <v>0</v>
      </c>
      <c r="J92" s="27">
        <v>6</v>
      </c>
      <c r="K92" s="28">
        <f t="shared" si="2"/>
        <v>0</v>
      </c>
      <c r="L92" s="29">
        <f t="shared" si="4"/>
        <v>0</v>
      </c>
      <c r="M92" s="58"/>
    </row>
    <row r="93" spans="1:13" x14ac:dyDescent="0.25">
      <c r="A93" s="22"/>
      <c r="B93" s="25"/>
      <c r="C93" s="31"/>
      <c r="D93" s="25"/>
      <c r="E93" s="24"/>
      <c r="F93" s="24">
        <f t="shared" si="0"/>
        <v>0</v>
      </c>
      <c r="G93" s="23"/>
      <c r="H93" s="30"/>
      <c r="I93" s="27">
        <f t="shared" si="1"/>
        <v>0</v>
      </c>
      <c r="J93" s="27">
        <v>0.69</v>
      </c>
      <c r="K93" s="28">
        <f t="shared" si="2"/>
        <v>0</v>
      </c>
      <c r="L93" s="29">
        <f t="shared" si="4"/>
        <v>0</v>
      </c>
      <c r="M93" s="58"/>
    </row>
    <row r="94" spans="1:13" x14ac:dyDescent="0.25">
      <c r="A94" s="22"/>
      <c r="B94" s="25"/>
      <c r="C94" s="31"/>
      <c r="D94" s="25"/>
      <c r="E94" s="24"/>
      <c r="F94" s="24">
        <f t="shared" si="0"/>
        <v>0</v>
      </c>
      <c r="G94" s="23"/>
      <c r="H94" s="30"/>
      <c r="I94" s="27">
        <f t="shared" si="1"/>
        <v>0</v>
      </c>
      <c r="J94" s="27">
        <v>4.8</v>
      </c>
      <c r="K94" s="28">
        <f t="shared" si="2"/>
        <v>0</v>
      </c>
      <c r="L94" s="29">
        <f t="shared" si="4"/>
        <v>0</v>
      </c>
      <c r="M94" s="58"/>
    </row>
    <row r="95" spans="1:13" x14ac:dyDescent="0.25">
      <c r="A95" s="22"/>
      <c r="B95" s="25"/>
      <c r="C95" s="31"/>
      <c r="D95" s="25"/>
      <c r="E95" s="24"/>
      <c r="F95" s="24">
        <f t="shared" si="0"/>
        <v>0</v>
      </c>
      <c r="G95" s="23"/>
      <c r="H95" s="30"/>
      <c r="I95" s="27">
        <f t="shared" si="1"/>
        <v>0</v>
      </c>
      <c r="J95" s="27">
        <v>6</v>
      </c>
      <c r="K95" s="28">
        <f t="shared" si="2"/>
        <v>0</v>
      </c>
      <c r="L95" s="29">
        <f t="shared" si="4"/>
        <v>0</v>
      </c>
      <c r="M95" s="58"/>
    </row>
    <row r="96" spans="1:13" x14ac:dyDescent="0.25">
      <c r="A96" s="22"/>
      <c r="B96" s="25"/>
      <c r="C96" s="31"/>
      <c r="D96" s="25"/>
      <c r="E96" s="24"/>
      <c r="F96" s="24">
        <f t="shared" si="0"/>
        <v>0</v>
      </c>
      <c r="G96" s="23"/>
      <c r="H96" s="30"/>
      <c r="I96" s="27">
        <f t="shared" si="1"/>
        <v>0</v>
      </c>
      <c r="J96" s="27">
        <v>10</v>
      </c>
      <c r="K96" s="28">
        <f t="shared" si="2"/>
        <v>0</v>
      </c>
      <c r="L96" s="29">
        <f t="shared" si="4"/>
        <v>0</v>
      </c>
      <c r="M96" s="58"/>
    </row>
    <row r="97" spans="1:13" x14ac:dyDescent="0.25">
      <c r="A97" s="22"/>
      <c r="B97" s="25"/>
      <c r="C97" s="31"/>
      <c r="D97" s="25"/>
      <c r="E97" s="24"/>
      <c r="F97" s="24">
        <f t="shared" si="0"/>
        <v>0</v>
      </c>
      <c r="G97" s="23"/>
      <c r="H97" s="30"/>
      <c r="I97" s="27">
        <f t="shared" si="1"/>
        <v>0</v>
      </c>
      <c r="J97" s="27">
        <v>4.8</v>
      </c>
      <c r="K97" s="28">
        <f t="shared" si="2"/>
        <v>0</v>
      </c>
      <c r="L97" s="29">
        <f t="shared" si="4"/>
        <v>0</v>
      </c>
      <c r="M97" s="58"/>
    </row>
    <row r="98" spans="1:13" x14ac:dyDescent="0.25">
      <c r="A98" s="22"/>
      <c r="B98" s="25"/>
      <c r="C98" s="31"/>
      <c r="D98" s="25"/>
      <c r="E98" s="24"/>
      <c r="F98" s="24">
        <f t="shared" si="0"/>
        <v>0</v>
      </c>
      <c r="G98" s="23"/>
      <c r="H98" s="30"/>
      <c r="I98" s="27">
        <f t="shared" si="1"/>
        <v>0</v>
      </c>
      <c r="J98" s="27">
        <v>6</v>
      </c>
      <c r="K98" s="28">
        <f t="shared" si="2"/>
        <v>0</v>
      </c>
      <c r="L98" s="29">
        <f t="shared" si="4"/>
        <v>0</v>
      </c>
      <c r="M98" s="58"/>
    </row>
    <row r="99" spans="1:13" x14ac:dyDescent="0.25">
      <c r="A99" s="22"/>
      <c r="B99" s="25"/>
      <c r="C99" s="31"/>
      <c r="D99" s="25"/>
      <c r="E99" s="24"/>
      <c r="F99" s="24">
        <f t="shared" si="0"/>
        <v>0</v>
      </c>
      <c r="G99" s="23"/>
      <c r="H99" s="30"/>
      <c r="I99" s="27">
        <f t="shared" si="1"/>
        <v>0</v>
      </c>
      <c r="J99" s="27">
        <v>6</v>
      </c>
      <c r="K99" s="28">
        <f t="shared" si="2"/>
        <v>0</v>
      </c>
      <c r="L99" s="29">
        <f t="shared" si="4"/>
        <v>0</v>
      </c>
      <c r="M99" s="58"/>
    </row>
    <row r="100" spans="1:13" x14ac:dyDescent="0.25">
      <c r="A100" s="22"/>
      <c r="B100" s="25"/>
      <c r="C100" s="31"/>
      <c r="D100" s="25"/>
      <c r="E100" s="24"/>
      <c r="F100" s="24">
        <f t="shared" si="0"/>
        <v>0</v>
      </c>
      <c r="G100" s="23"/>
      <c r="H100" s="30"/>
      <c r="I100" s="27">
        <f t="shared" si="1"/>
        <v>0</v>
      </c>
      <c r="J100" s="27">
        <v>3</v>
      </c>
      <c r="K100" s="28">
        <f t="shared" si="2"/>
        <v>0</v>
      </c>
      <c r="L100" s="29">
        <f t="shared" si="4"/>
        <v>0</v>
      </c>
      <c r="M100" s="58"/>
    </row>
    <row r="101" spans="1:13" x14ac:dyDescent="0.25">
      <c r="A101" s="22"/>
      <c r="B101" s="25"/>
      <c r="C101" s="31"/>
      <c r="D101" s="25"/>
      <c r="E101" s="24"/>
      <c r="F101" s="24">
        <f t="shared" si="0"/>
        <v>0</v>
      </c>
      <c r="G101" s="23"/>
      <c r="H101" s="30"/>
      <c r="I101" s="27">
        <f t="shared" si="1"/>
        <v>0</v>
      </c>
      <c r="J101" s="27">
        <v>15</v>
      </c>
      <c r="K101" s="28">
        <f t="shared" si="2"/>
        <v>0</v>
      </c>
      <c r="L101" s="29">
        <f t="shared" si="4"/>
        <v>0</v>
      </c>
      <c r="M101" s="58"/>
    </row>
    <row r="102" spans="1:13" x14ac:dyDescent="0.25">
      <c r="A102" s="22"/>
      <c r="B102" s="25"/>
      <c r="C102" s="31"/>
      <c r="D102" s="25"/>
      <c r="E102" s="24"/>
      <c r="F102" s="24">
        <f t="shared" si="0"/>
        <v>0</v>
      </c>
      <c r="G102" s="23"/>
      <c r="H102" s="30"/>
      <c r="I102" s="27">
        <f t="shared" si="1"/>
        <v>0</v>
      </c>
      <c r="J102" s="27">
        <v>10</v>
      </c>
      <c r="K102" s="28">
        <f t="shared" si="2"/>
        <v>0</v>
      </c>
      <c r="L102" s="29">
        <f t="shared" si="4"/>
        <v>0</v>
      </c>
      <c r="M102" s="58"/>
    </row>
    <row r="103" spans="1:13" x14ac:dyDescent="0.25">
      <c r="A103" s="22"/>
      <c r="B103" s="25"/>
      <c r="C103" s="31"/>
      <c r="D103" s="23"/>
      <c r="E103" s="24"/>
      <c r="F103" s="24">
        <f t="shared" si="0"/>
        <v>0</v>
      </c>
      <c r="G103" s="23"/>
      <c r="H103" s="30"/>
      <c r="I103" s="27">
        <f t="shared" si="1"/>
        <v>0</v>
      </c>
      <c r="J103" s="27">
        <v>3</v>
      </c>
      <c r="K103" s="28">
        <f t="shared" si="2"/>
        <v>0</v>
      </c>
      <c r="L103" s="29">
        <f t="shared" si="4"/>
        <v>0</v>
      </c>
      <c r="M103" s="58"/>
    </row>
    <row r="104" spans="1:13" x14ac:dyDescent="0.25">
      <c r="A104" s="22"/>
      <c r="B104" s="25"/>
      <c r="C104" s="31"/>
      <c r="D104" s="23"/>
      <c r="E104" s="24"/>
      <c r="F104" s="24">
        <f t="shared" si="0"/>
        <v>0</v>
      </c>
      <c r="G104" s="23"/>
      <c r="H104" s="30"/>
      <c r="I104" s="27">
        <f t="shared" si="1"/>
        <v>0</v>
      </c>
      <c r="J104" s="27">
        <v>15</v>
      </c>
      <c r="K104" s="28">
        <f t="shared" si="2"/>
        <v>0</v>
      </c>
      <c r="L104" s="29">
        <f t="shared" si="4"/>
        <v>0</v>
      </c>
      <c r="M104" s="58"/>
    </row>
    <row r="105" spans="1:13" x14ac:dyDescent="0.25">
      <c r="A105" s="22"/>
      <c r="B105" s="25"/>
      <c r="C105" s="31"/>
      <c r="D105" s="23"/>
      <c r="E105" s="24"/>
      <c r="F105" s="24">
        <f t="shared" si="0"/>
        <v>0</v>
      </c>
      <c r="G105" s="23"/>
      <c r="H105" s="30"/>
      <c r="I105" s="27">
        <f t="shared" si="1"/>
        <v>0</v>
      </c>
      <c r="J105" s="27">
        <v>6</v>
      </c>
      <c r="K105" s="28">
        <f t="shared" si="2"/>
        <v>0</v>
      </c>
      <c r="L105" s="29">
        <f t="shared" si="4"/>
        <v>0</v>
      </c>
      <c r="M105" s="58"/>
    </row>
    <row r="106" spans="1:13" x14ac:dyDescent="0.25">
      <c r="A106" s="22"/>
      <c r="B106" s="25"/>
      <c r="C106" s="31"/>
      <c r="D106" s="23"/>
      <c r="E106" s="24"/>
      <c r="F106" s="24">
        <f t="shared" si="0"/>
        <v>0</v>
      </c>
      <c r="G106" s="23"/>
      <c r="H106" s="30"/>
      <c r="I106" s="27">
        <f t="shared" si="1"/>
        <v>0</v>
      </c>
      <c r="J106" s="27">
        <v>0.69</v>
      </c>
      <c r="K106" s="28">
        <f t="shared" si="2"/>
        <v>0</v>
      </c>
      <c r="L106" s="29">
        <f t="shared" si="4"/>
        <v>0</v>
      </c>
      <c r="M106" s="58"/>
    </row>
    <row r="107" spans="1:13" x14ac:dyDescent="0.25">
      <c r="A107" s="22"/>
      <c r="B107" s="25"/>
      <c r="C107" s="31"/>
      <c r="D107" s="23"/>
      <c r="E107" s="24"/>
      <c r="F107" s="24">
        <f t="shared" si="0"/>
        <v>0</v>
      </c>
      <c r="G107" s="23"/>
      <c r="H107" s="30"/>
      <c r="I107" s="27">
        <f t="shared" si="1"/>
        <v>0</v>
      </c>
      <c r="J107" s="27">
        <v>4.8</v>
      </c>
      <c r="K107" s="28">
        <f t="shared" si="2"/>
        <v>0</v>
      </c>
      <c r="L107" s="29">
        <f t="shared" si="4"/>
        <v>0</v>
      </c>
      <c r="M107" s="58"/>
    </row>
    <row r="108" spans="1:13" x14ac:dyDescent="0.25">
      <c r="A108" s="22"/>
      <c r="B108" s="25"/>
      <c r="C108" s="31"/>
      <c r="D108" s="23"/>
      <c r="E108" s="24"/>
      <c r="F108" s="24">
        <f t="shared" si="0"/>
        <v>0</v>
      </c>
      <c r="G108" s="23"/>
      <c r="H108" s="30"/>
      <c r="I108" s="27">
        <f t="shared" si="1"/>
        <v>0</v>
      </c>
      <c r="J108" s="27">
        <v>6</v>
      </c>
      <c r="K108" s="28">
        <f t="shared" si="2"/>
        <v>0</v>
      </c>
      <c r="L108" s="29">
        <f t="shared" si="4"/>
        <v>0</v>
      </c>
      <c r="M108" s="58"/>
    </row>
    <row r="109" spans="1:13" x14ac:dyDescent="0.25">
      <c r="A109" s="22"/>
      <c r="B109" s="25"/>
      <c r="C109" s="31"/>
      <c r="D109" s="23"/>
      <c r="E109" s="24"/>
      <c r="F109" s="24">
        <f t="shared" si="0"/>
        <v>0</v>
      </c>
      <c r="G109" s="23"/>
      <c r="H109" s="30"/>
      <c r="I109" s="27">
        <f t="shared" si="1"/>
        <v>0</v>
      </c>
      <c r="J109" s="27">
        <v>10</v>
      </c>
      <c r="K109" s="28">
        <f t="shared" si="2"/>
        <v>0</v>
      </c>
      <c r="L109" s="29">
        <f t="shared" si="4"/>
        <v>0</v>
      </c>
      <c r="M109" s="58"/>
    </row>
    <row r="110" spans="1:13" x14ac:dyDescent="0.25">
      <c r="A110" s="22"/>
      <c r="B110" s="25"/>
      <c r="C110" s="31"/>
      <c r="D110" s="23"/>
      <c r="E110" s="24"/>
      <c r="F110" s="24">
        <f t="shared" si="0"/>
        <v>0</v>
      </c>
      <c r="G110" s="23"/>
      <c r="H110" s="30"/>
      <c r="I110" s="27">
        <f t="shared" si="1"/>
        <v>0</v>
      </c>
      <c r="J110" s="27">
        <v>4.8</v>
      </c>
      <c r="K110" s="28">
        <f t="shared" si="2"/>
        <v>0</v>
      </c>
      <c r="L110" s="29">
        <f t="shared" si="4"/>
        <v>0</v>
      </c>
      <c r="M110" s="58"/>
    </row>
    <row r="111" spans="1:13" x14ac:dyDescent="0.25">
      <c r="A111" s="22"/>
      <c r="B111" s="25"/>
      <c r="C111" s="31"/>
      <c r="D111" s="23"/>
      <c r="E111" s="24"/>
      <c r="F111" s="24">
        <f t="shared" si="0"/>
        <v>0</v>
      </c>
      <c r="G111" s="23"/>
      <c r="H111" s="30"/>
      <c r="I111" s="27">
        <f t="shared" si="1"/>
        <v>0</v>
      </c>
      <c r="J111" s="27">
        <v>10</v>
      </c>
      <c r="K111" s="28">
        <f t="shared" si="2"/>
        <v>0</v>
      </c>
      <c r="L111" s="29">
        <f t="shared" si="4"/>
        <v>0</v>
      </c>
      <c r="M111" s="58"/>
    </row>
    <row r="112" spans="1:13" x14ac:dyDescent="0.25">
      <c r="A112" s="22"/>
      <c r="B112" s="25"/>
      <c r="C112" s="31"/>
      <c r="D112" s="23"/>
      <c r="E112" s="24"/>
      <c r="F112" s="24">
        <f t="shared" si="0"/>
        <v>0</v>
      </c>
      <c r="G112" s="23"/>
      <c r="H112" s="30"/>
      <c r="I112" s="27">
        <f t="shared" si="1"/>
        <v>0</v>
      </c>
      <c r="J112" s="27">
        <v>3</v>
      </c>
      <c r="K112" s="28">
        <f t="shared" si="2"/>
        <v>0</v>
      </c>
      <c r="L112" s="29">
        <f t="shared" si="4"/>
        <v>0</v>
      </c>
      <c r="M112" s="58"/>
    </row>
    <row r="113" spans="1:13" x14ac:dyDescent="0.25">
      <c r="A113" s="22"/>
      <c r="B113" s="25"/>
      <c r="C113" s="31"/>
      <c r="D113" s="23"/>
      <c r="E113" s="24"/>
      <c r="F113" s="24">
        <f t="shared" si="0"/>
        <v>0</v>
      </c>
      <c r="G113" s="23"/>
      <c r="H113" s="30"/>
      <c r="I113" s="27">
        <f t="shared" si="1"/>
        <v>0</v>
      </c>
      <c r="J113" s="27">
        <v>15</v>
      </c>
      <c r="K113" s="28">
        <f t="shared" si="2"/>
        <v>0</v>
      </c>
      <c r="L113" s="29">
        <f t="shared" si="4"/>
        <v>0</v>
      </c>
      <c r="M113" s="58"/>
    </row>
    <row r="114" spans="1:13" x14ac:dyDescent="0.25">
      <c r="A114" s="22"/>
      <c r="B114" s="25"/>
      <c r="C114" s="31"/>
      <c r="D114" s="23"/>
      <c r="E114" s="24"/>
      <c r="F114" s="24">
        <f t="shared" si="0"/>
        <v>0</v>
      </c>
      <c r="G114" s="23"/>
      <c r="H114" s="30"/>
      <c r="I114" s="27">
        <f t="shared" si="1"/>
        <v>0</v>
      </c>
      <c r="J114" s="27">
        <v>6</v>
      </c>
      <c r="K114" s="28">
        <f t="shared" si="2"/>
        <v>0</v>
      </c>
      <c r="L114" s="29">
        <f t="shared" si="4"/>
        <v>0</v>
      </c>
      <c r="M114" s="58"/>
    </row>
    <row r="115" spans="1:13" x14ac:dyDescent="0.25">
      <c r="A115" s="22"/>
      <c r="B115" s="25"/>
      <c r="C115" s="31"/>
      <c r="D115" s="23"/>
      <c r="E115" s="24"/>
      <c r="F115" s="24">
        <f t="shared" si="0"/>
        <v>0</v>
      </c>
      <c r="G115" s="23"/>
      <c r="H115" s="30"/>
      <c r="I115" s="27">
        <f t="shared" si="1"/>
        <v>0</v>
      </c>
      <c r="J115" s="27">
        <v>0.69</v>
      </c>
      <c r="K115" s="28">
        <f t="shared" si="2"/>
        <v>0</v>
      </c>
      <c r="L115" s="29">
        <f t="shared" si="4"/>
        <v>0</v>
      </c>
      <c r="M115" s="58"/>
    </row>
    <row r="116" spans="1:13" x14ac:dyDescent="0.25">
      <c r="A116" s="22"/>
      <c r="B116" s="25"/>
      <c r="C116" s="31"/>
      <c r="D116" s="23"/>
      <c r="E116" s="24"/>
      <c r="F116" s="24">
        <f t="shared" si="0"/>
        <v>0</v>
      </c>
      <c r="G116" s="23"/>
      <c r="H116" s="30"/>
      <c r="I116" s="27">
        <f t="shared" si="1"/>
        <v>0</v>
      </c>
      <c r="J116" s="27">
        <v>4.8</v>
      </c>
      <c r="K116" s="28">
        <f t="shared" si="2"/>
        <v>0</v>
      </c>
      <c r="L116" s="29">
        <f t="shared" si="4"/>
        <v>0</v>
      </c>
      <c r="M116" s="58"/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0</v>
      </c>
      <c r="G117" s="37">
        <f>SUBTOTAL(9,G4:G116)</f>
        <v>0</v>
      </c>
      <c r="H117" s="38"/>
      <c r="I117" s="36">
        <f>SUBTOTAL(9,I4:I116)</f>
        <v>0</v>
      </c>
      <c r="J117" s="39">
        <f>SUBTOTAL(9,J4:J97)</f>
        <v>685.73</v>
      </c>
      <c r="K117" s="39">
        <f>SUBTOTAL(9,K4:K116)</f>
        <v>0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332</v>
      </c>
      <c r="C122" s="60"/>
      <c r="D122" s="50"/>
    </row>
    <row r="123" spans="1:13" ht="15.75" customHeight="1" x14ac:dyDescent="0.25">
      <c r="B123" s="49" t="s">
        <v>341</v>
      </c>
      <c r="C123" s="60"/>
      <c r="D123" s="50"/>
    </row>
    <row r="124" spans="1:13" ht="15.75" customHeight="1" x14ac:dyDescent="0.25">
      <c r="B124" s="49" t="s">
        <v>324</v>
      </c>
      <c r="C124" s="60"/>
      <c r="D124" s="50"/>
    </row>
    <row r="125" spans="1:13" ht="15.75" customHeight="1" x14ac:dyDescent="0.25">
      <c r="B125" s="52" t="s">
        <v>18</v>
      </c>
      <c r="C125" s="53">
        <f>SUM(C122:C124)</f>
        <v>0</v>
      </c>
      <c r="D125" s="54">
        <f>SUM(D122:D124)</f>
        <v>0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340</v>
      </c>
      <c r="C129" s="60"/>
      <c r="D129" s="50"/>
    </row>
    <row r="130" spans="2:4" x14ac:dyDescent="0.25">
      <c r="B130" s="49" t="s">
        <v>339</v>
      </c>
      <c r="C130" s="60"/>
      <c r="D130" s="50"/>
    </row>
    <row r="131" spans="2:4" x14ac:dyDescent="0.25">
      <c r="B131" s="49" t="s">
        <v>338</v>
      </c>
      <c r="C131" s="60"/>
      <c r="D131" s="50"/>
    </row>
    <row r="132" spans="2:4" x14ac:dyDescent="0.25">
      <c r="B132" s="49" t="s">
        <v>337</v>
      </c>
      <c r="C132" s="60"/>
      <c r="D132" s="50"/>
    </row>
    <row r="133" spans="2:4" x14ac:dyDescent="0.25">
      <c r="B133" s="49" t="s">
        <v>336</v>
      </c>
      <c r="C133" s="60"/>
      <c r="D133" s="50"/>
    </row>
    <row r="134" spans="2:4" x14ac:dyDescent="0.25">
      <c r="B134" s="49" t="s">
        <v>323</v>
      </c>
      <c r="C134" s="60"/>
      <c r="D134" s="50"/>
    </row>
    <row r="135" spans="2:4" x14ac:dyDescent="0.25">
      <c r="B135" s="49" t="s">
        <v>335</v>
      </c>
      <c r="C135" s="60"/>
      <c r="D135" s="50"/>
    </row>
    <row r="136" spans="2:4" x14ac:dyDescent="0.25">
      <c r="B136" s="49" t="s">
        <v>334</v>
      </c>
      <c r="C136" s="60"/>
      <c r="D136" s="50"/>
    </row>
    <row r="137" spans="2:4" x14ac:dyDescent="0.25">
      <c r="B137" s="49" t="s">
        <v>333</v>
      </c>
      <c r="C137" s="60"/>
      <c r="D137" s="50"/>
    </row>
    <row r="138" spans="2:4" x14ac:dyDescent="0.25">
      <c r="B138" s="52" t="s">
        <v>18</v>
      </c>
      <c r="C138" s="53">
        <f>SUM(C129:C137)</f>
        <v>0</v>
      </c>
      <c r="D138" s="54">
        <f>SUM(D129:D137)</f>
        <v>0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332</v>
      </c>
      <c r="C142" s="60"/>
      <c r="D142" s="50"/>
    </row>
    <row r="143" spans="2:4" x14ac:dyDescent="0.25">
      <c r="B143" s="49" t="s">
        <v>331</v>
      </c>
      <c r="C143" s="60"/>
      <c r="D143" s="50"/>
    </row>
    <row r="144" spans="2:4" x14ac:dyDescent="0.25">
      <c r="B144" s="49" t="s">
        <v>330</v>
      </c>
      <c r="C144" s="60"/>
      <c r="D144" s="50"/>
    </row>
    <row r="145" spans="2:4" x14ac:dyDescent="0.25">
      <c r="B145" s="52" t="s">
        <v>18</v>
      </c>
      <c r="C145" s="53">
        <f>SUM(C142:C144)</f>
        <v>0</v>
      </c>
      <c r="D145" s="54">
        <f>SUBTOTAL(9,D142:D144)</f>
        <v>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329</v>
      </c>
      <c r="C149" s="60"/>
      <c r="D149" s="50"/>
    </row>
    <row r="150" spans="2:4" x14ac:dyDescent="0.25">
      <c r="B150" s="52" t="s">
        <v>18</v>
      </c>
      <c r="C150" s="53">
        <f>SUM(C149:C149)</f>
        <v>0</v>
      </c>
      <c r="D150" s="54">
        <f>SUM(D149:D149)</f>
        <v>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328</v>
      </c>
      <c r="C154" s="60"/>
      <c r="D154" s="50"/>
    </row>
    <row r="155" spans="2:4" x14ac:dyDescent="0.25">
      <c r="B155" s="49" t="s">
        <v>327</v>
      </c>
      <c r="C155" s="60"/>
      <c r="D155" s="50"/>
    </row>
    <row r="156" spans="2:4" x14ac:dyDescent="0.25">
      <c r="B156" s="52" t="s">
        <v>18</v>
      </c>
      <c r="C156" s="53">
        <f>SUM(C154:C155)</f>
        <v>0</v>
      </c>
      <c r="D156" s="54">
        <f>SUM(D154:D155)</f>
        <v>0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326</v>
      </c>
      <c r="C160" s="60"/>
      <c r="D160" s="50"/>
    </row>
    <row r="161" spans="2:4" x14ac:dyDescent="0.25">
      <c r="B161" s="52" t="s">
        <v>18</v>
      </c>
      <c r="C161" s="53">
        <f>SUBTOTAL(9,C160)</f>
        <v>0</v>
      </c>
      <c r="D161" s="54">
        <f>SUBTOTAL(9,D160)</f>
        <v>0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325</v>
      </c>
      <c r="C165" s="60"/>
      <c r="D165" s="50"/>
    </row>
    <row r="166" spans="2:4" x14ac:dyDescent="0.25">
      <c r="B166" s="52" t="s">
        <v>18</v>
      </c>
      <c r="C166" s="53">
        <f>SUBTOTAL(9,C165)</f>
        <v>0</v>
      </c>
      <c r="D166" s="54">
        <f>SUBTOTAL(9,D165)</f>
        <v>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324</v>
      </c>
      <c r="C170" s="60"/>
      <c r="D170" s="50"/>
    </row>
    <row r="171" spans="2:4" x14ac:dyDescent="0.25">
      <c r="B171" s="52" t="s">
        <v>18</v>
      </c>
      <c r="C171" s="53">
        <f>SUM(C170:C170)</f>
        <v>0</v>
      </c>
      <c r="D171" s="54">
        <f>SUM(D170:D170)</f>
        <v>0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323</v>
      </c>
      <c r="C175" s="60"/>
      <c r="D175" s="50"/>
    </row>
    <row r="176" spans="2:4" x14ac:dyDescent="0.25">
      <c r="B176" s="52" t="s">
        <v>18</v>
      </c>
      <c r="C176" s="53">
        <f>SUM(C175:C175)</f>
        <v>0</v>
      </c>
      <c r="D176" s="54">
        <f>SUM(D175:D175)</f>
        <v>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322</v>
      </c>
      <c r="C180" s="60"/>
      <c r="D180" s="50"/>
    </row>
    <row r="181" spans="2:4" x14ac:dyDescent="0.25">
      <c r="B181" s="52" t="s">
        <v>18</v>
      </c>
      <c r="C181" s="53">
        <f>SUM(C180:C180)</f>
        <v>0</v>
      </c>
      <c r="D181" s="54">
        <f>SUM(D180:D180)</f>
        <v>0</v>
      </c>
    </row>
  </sheetData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opLeftCell="A160" zoomScaleNormal="100" workbookViewId="0">
      <selection activeCell="B122" sqref="B122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220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/>
      <c r="B4" s="23"/>
      <c r="C4" s="31"/>
      <c r="D4" s="23"/>
      <c r="E4" s="24"/>
      <c r="F4" s="24">
        <f t="shared" ref="F4:F116" si="0">E4*G4</f>
        <v>0</v>
      </c>
      <c r="G4" s="23"/>
      <c r="H4" s="26"/>
      <c r="I4" s="27">
        <f t="shared" ref="I4:I116" si="1">H4*G4</f>
        <v>0</v>
      </c>
      <c r="J4" s="27">
        <v>4.8</v>
      </c>
      <c r="K4" s="28">
        <f t="shared" ref="K4:K116" si="2">I4-F4</f>
        <v>0</v>
      </c>
      <c r="L4" s="29">
        <f>K4</f>
        <v>0</v>
      </c>
      <c r="M4" s="58"/>
    </row>
    <row r="5" spans="1:13" x14ac:dyDescent="0.25">
      <c r="A5" s="22"/>
      <c r="B5" s="23"/>
      <c r="C5" s="31"/>
      <c r="D5" s="23"/>
      <c r="E5" s="24"/>
      <c r="F5" s="24">
        <f t="shared" si="0"/>
        <v>0</v>
      </c>
      <c r="G5" s="23"/>
      <c r="H5" s="30"/>
      <c r="I5" s="27">
        <f t="shared" si="1"/>
        <v>0</v>
      </c>
      <c r="J5" s="27">
        <v>4.8</v>
      </c>
      <c r="K5" s="28">
        <f t="shared" si="2"/>
        <v>0</v>
      </c>
      <c r="L5" s="29">
        <f t="shared" ref="L5:L68" si="3">L4+K5</f>
        <v>0</v>
      </c>
      <c r="M5" s="58"/>
    </row>
    <row r="6" spans="1:13" x14ac:dyDescent="0.25">
      <c r="A6" s="22"/>
      <c r="B6" s="23"/>
      <c r="C6" s="31"/>
      <c r="D6" s="23"/>
      <c r="E6" s="24"/>
      <c r="F6" s="24">
        <f t="shared" si="0"/>
        <v>0</v>
      </c>
      <c r="G6" s="23"/>
      <c r="H6" s="30"/>
      <c r="I6" s="27">
        <f t="shared" si="1"/>
        <v>0</v>
      </c>
      <c r="J6" s="27">
        <v>7.5</v>
      </c>
      <c r="K6" s="28">
        <f t="shared" si="2"/>
        <v>0</v>
      </c>
      <c r="L6" s="29">
        <f t="shared" si="3"/>
        <v>0</v>
      </c>
      <c r="M6" s="58"/>
    </row>
    <row r="7" spans="1:13" ht="16.5" customHeight="1" x14ac:dyDescent="0.25">
      <c r="A7" s="22"/>
      <c r="B7" s="23"/>
      <c r="C7" s="31"/>
      <c r="D7" s="23"/>
      <c r="E7" s="24"/>
      <c r="F7" s="24">
        <f t="shared" si="0"/>
        <v>0</v>
      </c>
      <c r="G7" s="23"/>
      <c r="H7" s="30"/>
      <c r="I7" s="27">
        <f t="shared" si="1"/>
        <v>0</v>
      </c>
      <c r="J7" s="27">
        <v>15</v>
      </c>
      <c r="K7" s="28">
        <f t="shared" si="2"/>
        <v>0</v>
      </c>
      <c r="L7" s="29">
        <f t="shared" si="3"/>
        <v>0</v>
      </c>
      <c r="M7" s="58"/>
    </row>
    <row r="8" spans="1:13" x14ac:dyDescent="0.25">
      <c r="A8" s="22"/>
      <c r="B8" s="25"/>
      <c r="C8" s="31"/>
      <c r="D8" s="23"/>
      <c r="E8" s="24"/>
      <c r="F8" s="24">
        <f t="shared" si="0"/>
        <v>0</v>
      </c>
      <c r="G8" s="23"/>
      <c r="H8" s="30"/>
      <c r="I8" s="27">
        <f t="shared" si="1"/>
        <v>0</v>
      </c>
      <c r="J8" s="27">
        <v>15</v>
      </c>
      <c r="K8" s="28">
        <f t="shared" si="2"/>
        <v>0</v>
      </c>
      <c r="L8" s="29">
        <f t="shared" si="3"/>
        <v>0</v>
      </c>
      <c r="M8" s="58"/>
    </row>
    <row r="9" spans="1:13" x14ac:dyDescent="0.25">
      <c r="A9" s="22"/>
      <c r="B9" s="25"/>
      <c r="C9" s="31"/>
      <c r="D9" s="23"/>
      <c r="E9" s="24"/>
      <c r="F9" s="24">
        <f t="shared" si="0"/>
        <v>0</v>
      </c>
      <c r="G9" s="23"/>
      <c r="H9" s="30"/>
      <c r="I9" s="27">
        <f t="shared" si="1"/>
        <v>0</v>
      </c>
      <c r="J9" s="27">
        <v>6</v>
      </c>
      <c r="K9" s="28">
        <f t="shared" si="2"/>
        <v>0</v>
      </c>
      <c r="L9" s="29">
        <f t="shared" si="3"/>
        <v>0</v>
      </c>
      <c r="M9" s="58"/>
    </row>
    <row r="10" spans="1:13" x14ac:dyDescent="0.25">
      <c r="A10" s="22"/>
      <c r="B10" s="25"/>
      <c r="C10" s="31"/>
      <c r="D10" s="23"/>
      <c r="E10" s="24"/>
      <c r="F10" s="24">
        <f t="shared" si="0"/>
        <v>0</v>
      </c>
      <c r="G10" s="23"/>
      <c r="H10" s="30"/>
      <c r="I10" s="27">
        <f t="shared" si="1"/>
        <v>0</v>
      </c>
      <c r="J10" s="27">
        <v>6</v>
      </c>
      <c r="K10" s="28">
        <f t="shared" si="2"/>
        <v>0</v>
      </c>
      <c r="L10" s="29">
        <f t="shared" si="3"/>
        <v>0</v>
      </c>
      <c r="M10" s="58"/>
    </row>
    <row r="11" spans="1:13" x14ac:dyDescent="0.25">
      <c r="A11" s="22"/>
      <c r="B11" s="25"/>
      <c r="C11" s="31"/>
      <c r="D11" s="23"/>
      <c r="E11" s="24"/>
      <c r="F11" s="24">
        <f t="shared" si="0"/>
        <v>0</v>
      </c>
      <c r="G11" s="23"/>
      <c r="H11" s="30"/>
      <c r="I11" s="27">
        <f t="shared" si="1"/>
        <v>0</v>
      </c>
      <c r="J11" s="27">
        <v>6</v>
      </c>
      <c r="K11" s="28">
        <f t="shared" si="2"/>
        <v>0</v>
      </c>
      <c r="L11" s="29">
        <f t="shared" si="3"/>
        <v>0</v>
      </c>
      <c r="M11" s="58"/>
    </row>
    <row r="12" spans="1:13" x14ac:dyDescent="0.25">
      <c r="A12" s="22"/>
      <c r="B12" s="25"/>
      <c r="C12" s="31"/>
      <c r="D12" s="23"/>
      <c r="E12" s="24"/>
      <c r="F12" s="24">
        <f t="shared" si="0"/>
        <v>0</v>
      </c>
      <c r="G12" s="23"/>
      <c r="H12" s="30"/>
      <c r="I12" s="27">
        <f t="shared" si="1"/>
        <v>0</v>
      </c>
      <c r="J12" s="27">
        <v>3</v>
      </c>
      <c r="K12" s="28">
        <f t="shared" si="2"/>
        <v>0</v>
      </c>
      <c r="L12" s="29">
        <f t="shared" si="3"/>
        <v>0</v>
      </c>
      <c r="M12" s="58"/>
    </row>
    <row r="13" spans="1:13" x14ac:dyDescent="0.25">
      <c r="A13" s="22"/>
      <c r="B13" s="25"/>
      <c r="C13" s="31"/>
      <c r="D13" s="23"/>
      <c r="E13" s="24"/>
      <c r="F13" s="24">
        <f t="shared" si="0"/>
        <v>0</v>
      </c>
      <c r="G13" s="23"/>
      <c r="H13" s="30"/>
      <c r="I13" s="27">
        <f t="shared" si="1"/>
        <v>0</v>
      </c>
      <c r="J13" s="27">
        <v>15</v>
      </c>
      <c r="K13" s="28">
        <f t="shared" si="2"/>
        <v>0</v>
      </c>
      <c r="L13" s="29">
        <f t="shared" si="3"/>
        <v>0</v>
      </c>
      <c r="M13" s="58"/>
    </row>
    <row r="14" spans="1:13" x14ac:dyDescent="0.25">
      <c r="A14" s="22"/>
      <c r="B14" s="25"/>
      <c r="C14" s="31"/>
      <c r="D14" s="23"/>
      <c r="E14" s="24"/>
      <c r="F14" s="24">
        <f t="shared" si="0"/>
        <v>0</v>
      </c>
      <c r="G14" s="23"/>
      <c r="H14" s="30"/>
      <c r="I14" s="27">
        <f t="shared" si="1"/>
        <v>0</v>
      </c>
      <c r="J14" s="27">
        <v>10</v>
      </c>
      <c r="K14" s="28">
        <f t="shared" si="2"/>
        <v>0</v>
      </c>
      <c r="L14" s="29">
        <f t="shared" si="3"/>
        <v>0</v>
      </c>
      <c r="M14" s="58"/>
    </row>
    <row r="15" spans="1:13" x14ac:dyDescent="0.25">
      <c r="A15" s="22"/>
      <c r="B15" s="25"/>
      <c r="C15" s="31"/>
      <c r="D15" s="23"/>
      <c r="E15" s="24"/>
      <c r="F15" s="24">
        <f t="shared" si="0"/>
        <v>0</v>
      </c>
      <c r="G15" s="23"/>
      <c r="H15" s="30"/>
      <c r="I15" s="27">
        <f t="shared" si="1"/>
        <v>0</v>
      </c>
      <c r="J15" s="27">
        <v>3</v>
      </c>
      <c r="K15" s="28">
        <f t="shared" si="2"/>
        <v>0</v>
      </c>
      <c r="L15" s="29">
        <f t="shared" si="3"/>
        <v>0</v>
      </c>
      <c r="M15" s="58"/>
    </row>
    <row r="16" spans="1:13" x14ac:dyDescent="0.25">
      <c r="A16" s="22"/>
      <c r="B16" s="25"/>
      <c r="C16" s="31"/>
      <c r="D16" s="23"/>
      <c r="E16" s="24"/>
      <c r="F16" s="24">
        <f t="shared" si="0"/>
        <v>0</v>
      </c>
      <c r="G16" s="23"/>
      <c r="H16" s="30"/>
      <c r="I16" s="27">
        <f t="shared" si="1"/>
        <v>0</v>
      </c>
      <c r="J16" s="27">
        <v>15</v>
      </c>
      <c r="K16" s="28">
        <f t="shared" si="2"/>
        <v>0</v>
      </c>
      <c r="L16" s="29">
        <f t="shared" si="3"/>
        <v>0</v>
      </c>
      <c r="M16" s="58"/>
    </row>
    <row r="17" spans="1:13" x14ac:dyDescent="0.25">
      <c r="A17" s="22"/>
      <c r="B17" s="25"/>
      <c r="C17" s="31"/>
      <c r="D17" s="23"/>
      <c r="E17" s="24"/>
      <c r="F17" s="24">
        <f t="shared" si="0"/>
        <v>0</v>
      </c>
      <c r="G17" s="23"/>
      <c r="H17" s="30"/>
      <c r="I17" s="27">
        <f t="shared" si="1"/>
        <v>0</v>
      </c>
      <c r="J17" s="27">
        <v>6</v>
      </c>
      <c r="K17" s="28">
        <f t="shared" si="2"/>
        <v>0</v>
      </c>
      <c r="L17" s="29">
        <f t="shared" si="3"/>
        <v>0</v>
      </c>
      <c r="M17" s="58"/>
    </row>
    <row r="18" spans="1:13" x14ac:dyDescent="0.25">
      <c r="A18" s="22"/>
      <c r="B18" s="25"/>
      <c r="C18" s="31"/>
      <c r="D18" s="23"/>
      <c r="E18" s="24"/>
      <c r="F18" s="24">
        <f t="shared" si="0"/>
        <v>0</v>
      </c>
      <c r="G18" s="23"/>
      <c r="H18" s="30"/>
      <c r="I18" s="27">
        <f t="shared" si="1"/>
        <v>0</v>
      </c>
      <c r="J18" s="27">
        <v>0.69</v>
      </c>
      <c r="K18" s="28">
        <f t="shared" si="2"/>
        <v>0</v>
      </c>
      <c r="L18" s="29">
        <f t="shared" si="3"/>
        <v>0</v>
      </c>
      <c r="M18" s="58"/>
    </row>
    <row r="19" spans="1:13" x14ac:dyDescent="0.25">
      <c r="A19" s="22"/>
      <c r="B19" s="25"/>
      <c r="C19" s="31"/>
      <c r="D19" s="23"/>
      <c r="E19" s="24"/>
      <c r="F19" s="24">
        <f t="shared" si="0"/>
        <v>0</v>
      </c>
      <c r="G19" s="23"/>
      <c r="H19" s="30"/>
      <c r="I19" s="27">
        <f t="shared" si="1"/>
        <v>0</v>
      </c>
      <c r="J19" s="27">
        <v>4.8</v>
      </c>
      <c r="K19" s="28">
        <f t="shared" si="2"/>
        <v>0</v>
      </c>
      <c r="L19" s="29">
        <f t="shared" si="3"/>
        <v>0</v>
      </c>
      <c r="M19" s="58"/>
    </row>
    <row r="20" spans="1:13" x14ac:dyDescent="0.25">
      <c r="A20" s="22"/>
      <c r="B20" s="25"/>
      <c r="C20" s="31"/>
      <c r="D20" s="23"/>
      <c r="E20" s="24"/>
      <c r="F20" s="24">
        <f t="shared" si="0"/>
        <v>0</v>
      </c>
      <c r="G20" s="23"/>
      <c r="H20" s="30"/>
      <c r="I20" s="27">
        <f t="shared" si="1"/>
        <v>0</v>
      </c>
      <c r="J20" s="27">
        <v>6</v>
      </c>
      <c r="K20" s="28">
        <f t="shared" si="2"/>
        <v>0</v>
      </c>
      <c r="L20" s="29">
        <f t="shared" si="3"/>
        <v>0</v>
      </c>
      <c r="M20" s="58"/>
    </row>
    <row r="21" spans="1:13" x14ac:dyDescent="0.25">
      <c r="A21" s="22"/>
      <c r="B21" s="25"/>
      <c r="C21" s="31"/>
      <c r="D21" s="23"/>
      <c r="E21" s="24"/>
      <c r="F21" s="24">
        <f t="shared" si="0"/>
        <v>0</v>
      </c>
      <c r="G21" s="23"/>
      <c r="H21" s="30"/>
      <c r="I21" s="27">
        <f t="shared" si="1"/>
        <v>0</v>
      </c>
      <c r="J21" s="27">
        <v>10</v>
      </c>
      <c r="K21" s="28">
        <f t="shared" si="2"/>
        <v>0</v>
      </c>
      <c r="L21" s="29">
        <f t="shared" si="3"/>
        <v>0</v>
      </c>
      <c r="M21" s="58"/>
    </row>
    <row r="22" spans="1:13" x14ac:dyDescent="0.25">
      <c r="A22" s="22"/>
      <c r="B22" s="25"/>
      <c r="C22" s="31"/>
      <c r="D22" s="23"/>
      <c r="E22" s="24"/>
      <c r="F22" s="24">
        <f t="shared" si="0"/>
        <v>0</v>
      </c>
      <c r="G22" s="23"/>
      <c r="H22" s="30"/>
      <c r="I22" s="27">
        <f t="shared" si="1"/>
        <v>0</v>
      </c>
      <c r="J22" s="27">
        <v>4.8</v>
      </c>
      <c r="K22" s="28">
        <f t="shared" si="2"/>
        <v>0</v>
      </c>
      <c r="L22" s="29">
        <f t="shared" si="3"/>
        <v>0</v>
      </c>
      <c r="M22" s="58"/>
    </row>
    <row r="23" spans="1:13" x14ac:dyDescent="0.25">
      <c r="A23" s="22"/>
      <c r="B23" s="25"/>
      <c r="C23" s="31"/>
      <c r="D23" s="23"/>
      <c r="E23" s="24"/>
      <c r="F23" s="24">
        <f t="shared" si="0"/>
        <v>0</v>
      </c>
      <c r="G23" s="23"/>
      <c r="H23" s="30"/>
      <c r="I23" s="27">
        <f t="shared" si="1"/>
        <v>0</v>
      </c>
      <c r="J23" s="27">
        <v>6</v>
      </c>
      <c r="K23" s="28">
        <f t="shared" si="2"/>
        <v>0</v>
      </c>
      <c r="L23" s="29">
        <f t="shared" si="3"/>
        <v>0</v>
      </c>
      <c r="M23" s="58"/>
    </row>
    <row r="24" spans="1:13" x14ac:dyDescent="0.25">
      <c r="A24" s="22"/>
      <c r="B24" s="25"/>
      <c r="C24" s="31"/>
      <c r="D24" s="23"/>
      <c r="E24" s="24"/>
      <c r="F24" s="24">
        <f t="shared" si="0"/>
        <v>0</v>
      </c>
      <c r="G24" s="23"/>
      <c r="H24" s="30"/>
      <c r="I24" s="27">
        <f t="shared" si="1"/>
        <v>0</v>
      </c>
      <c r="J24" s="27">
        <v>6</v>
      </c>
      <c r="K24" s="28">
        <f t="shared" si="2"/>
        <v>0</v>
      </c>
      <c r="L24" s="29">
        <f t="shared" si="3"/>
        <v>0</v>
      </c>
      <c r="M24" s="58"/>
    </row>
    <row r="25" spans="1:13" x14ac:dyDescent="0.25">
      <c r="A25" s="22"/>
      <c r="B25" s="25"/>
      <c r="C25" s="31"/>
      <c r="D25" s="23"/>
      <c r="E25" s="24"/>
      <c r="F25" s="24">
        <f t="shared" si="0"/>
        <v>0</v>
      </c>
      <c r="G25" s="23"/>
      <c r="H25" s="30"/>
      <c r="I25" s="27">
        <f t="shared" si="1"/>
        <v>0</v>
      </c>
      <c r="J25" s="27">
        <v>3</v>
      </c>
      <c r="K25" s="28">
        <f t="shared" si="2"/>
        <v>0</v>
      </c>
      <c r="L25" s="29">
        <f t="shared" si="3"/>
        <v>0</v>
      </c>
      <c r="M25" s="58"/>
    </row>
    <row r="26" spans="1:13" x14ac:dyDescent="0.25">
      <c r="A26" s="22"/>
      <c r="B26" s="25"/>
      <c r="C26" s="31"/>
      <c r="D26" s="23"/>
      <c r="E26" s="24"/>
      <c r="F26" s="24">
        <f t="shared" si="0"/>
        <v>0</v>
      </c>
      <c r="G26" s="23"/>
      <c r="H26" s="30"/>
      <c r="I26" s="27">
        <f t="shared" si="1"/>
        <v>0</v>
      </c>
      <c r="J26" s="27">
        <v>15</v>
      </c>
      <c r="K26" s="28">
        <f t="shared" si="2"/>
        <v>0</v>
      </c>
      <c r="L26" s="29">
        <f t="shared" si="3"/>
        <v>0</v>
      </c>
      <c r="M26" s="58"/>
    </row>
    <row r="27" spans="1:13" x14ac:dyDescent="0.25">
      <c r="A27" s="22"/>
      <c r="B27" s="25"/>
      <c r="C27" s="31"/>
      <c r="D27" s="23"/>
      <c r="E27" s="24"/>
      <c r="F27" s="24">
        <f t="shared" si="0"/>
        <v>0</v>
      </c>
      <c r="G27" s="23"/>
      <c r="H27" s="30"/>
      <c r="I27" s="27">
        <f t="shared" si="1"/>
        <v>0</v>
      </c>
      <c r="J27" s="27">
        <v>10</v>
      </c>
      <c r="K27" s="28">
        <f t="shared" si="2"/>
        <v>0</v>
      </c>
      <c r="L27" s="29">
        <f t="shared" si="3"/>
        <v>0</v>
      </c>
      <c r="M27" s="58"/>
    </row>
    <row r="28" spans="1:13" x14ac:dyDescent="0.25">
      <c r="A28" s="22"/>
      <c r="B28" s="25"/>
      <c r="C28" s="31"/>
      <c r="D28" s="23"/>
      <c r="E28" s="24"/>
      <c r="F28" s="24">
        <f t="shared" si="0"/>
        <v>0</v>
      </c>
      <c r="G28" s="23"/>
      <c r="H28" s="30"/>
      <c r="I28" s="27">
        <f t="shared" si="1"/>
        <v>0</v>
      </c>
      <c r="J28" s="27">
        <v>3</v>
      </c>
      <c r="K28" s="28">
        <f t="shared" si="2"/>
        <v>0</v>
      </c>
      <c r="L28" s="29">
        <f t="shared" si="3"/>
        <v>0</v>
      </c>
      <c r="M28" s="58"/>
    </row>
    <row r="29" spans="1:13" x14ac:dyDescent="0.25">
      <c r="A29" s="22"/>
      <c r="B29" s="25"/>
      <c r="C29" s="31"/>
      <c r="D29" s="23"/>
      <c r="E29" s="24"/>
      <c r="F29" s="24">
        <f t="shared" si="0"/>
        <v>0</v>
      </c>
      <c r="G29" s="23"/>
      <c r="H29" s="30"/>
      <c r="I29" s="27">
        <f t="shared" si="1"/>
        <v>0</v>
      </c>
      <c r="J29" s="27">
        <v>15</v>
      </c>
      <c r="K29" s="28">
        <f t="shared" si="2"/>
        <v>0</v>
      </c>
      <c r="L29" s="29">
        <f t="shared" si="3"/>
        <v>0</v>
      </c>
      <c r="M29" s="58"/>
    </row>
    <row r="30" spans="1:13" x14ac:dyDescent="0.25">
      <c r="A30" s="22"/>
      <c r="B30" s="25"/>
      <c r="C30" s="31"/>
      <c r="D30" s="23"/>
      <c r="E30" s="24"/>
      <c r="F30" s="24">
        <f t="shared" si="0"/>
        <v>0</v>
      </c>
      <c r="G30" s="23"/>
      <c r="H30" s="30"/>
      <c r="I30" s="27">
        <f t="shared" si="1"/>
        <v>0</v>
      </c>
      <c r="J30" s="27">
        <v>6</v>
      </c>
      <c r="K30" s="28">
        <f t="shared" si="2"/>
        <v>0</v>
      </c>
      <c r="L30" s="29">
        <f t="shared" si="3"/>
        <v>0</v>
      </c>
      <c r="M30" s="58"/>
    </row>
    <row r="31" spans="1:13" x14ac:dyDescent="0.25">
      <c r="A31" s="22"/>
      <c r="B31" s="25"/>
      <c r="C31" s="31"/>
      <c r="D31" s="23"/>
      <c r="E31" s="24"/>
      <c r="F31" s="24">
        <f t="shared" si="0"/>
        <v>0</v>
      </c>
      <c r="G31" s="23"/>
      <c r="H31" s="30"/>
      <c r="I31" s="27">
        <f t="shared" si="1"/>
        <v>0</v>
      </c>
      <c r="J31" s="27">
        <v>0.69</v>
      </c>
      <c r="K31" s="28">
        <f t="shared" si="2"/>
        <v>0</v>
      </c>
      <c r="L31" s="29">
        <f t="shared" si="3"/>
        <v>0</v>
      </c>
      <c r="M31" s="58"/>
    </row>
    <row r="32" spans="1:13" x14ac:dyDescent="0.25">
      <c r="A32" s="22"/>
      <c r="B32" s="25"/>
      <c r="C32" s="31"/>
      <c r="D32" s="23"/>
      <c r="E32" s="24"/>
      <c r="F32" s="24">
        <f t="shared" si="0"/>
        <v>0</v>
      </c>
      <c r="G32" s="23"/>
      <c r="H32" s="30"/>
      <c r="I32" s="27">
        <f t="shared" si="1"/>
        <v>0</v>
      </c>
      <c r="J32" s="27">
        <v>4.8</v>
      </c>
      <c r="K32" s="28">
        <f t="shared" si="2"/>
        <v>0</v>
      </c>
      <c r="L32" s="29">
        <f t="shared" si="3"/>
        <v>0</v>
      </c>
      <c r="M32" s="58"/>
    </row>
    <row r="33" spans="1:13" x14ac:dyDescent="0.25">
      <c r="A33" s="22"/>
      <c r="B33" s="25"/>
      <c r="C33" s="31"/>
      <c r="D33" s="23"/>
      <c r="E33" s="24"/>
      <c r="F33" s="24">
        <f t="shared" si="0"/>
        <v>0</v>
      </c>
      <c r="G33" s="23"/>
      <c r="H33" s="30"/>
      <c r="I33" s="27">
        <f t="shared" si="1"/>
        <v>0</v>
      </c>
      <c r="J33" s="27">
        <v>15</v>
      </c>
      <c r="K33" s="28">
        <f t="shared" si="2"/>
        <v>0</v>
      </c>
      <c r="L33" s="29">
        <f t="shared" si="3"/>
        <v>0</v>
      </c>
      <c r="M33" s="58"/>
    </row>
    <row r="34" spans="1:13" x14ac:dyDescent="0.25">
      <c r="A34" s="22"/>
      <c r="B34" s="25"/>
      <c r="C34" s="31"/>
      <c r="D34" s="23"/>
      <c r="E34" s="24"/>
      <c r="F34" s="24">
        <f t="shared" si="0"/>
        <v>0</v>
      </c>
      <c r="G34" s="23"/>
      <c r="H34" s="30"/>
      <c r="I34" s="27">
        <f t="shared" si="1"/>
        <v>0</v>
      </c>
      <c r="J34" s="27">
        <v>6</v>
      </c>
      <c r="K34" s="28">
        <f t="shared" si="2"/>
        <v>0</v>
      </c>
      <c r="L34" s="29">
        <f t="shared" si="3"/>
        <v>0</v>
      </c>
      <c r="M34" s="58"/>
    </row>
    <row r="35" spans="1:13" x14ac:dyDescent="0.25">
      <c r="A35" s="22"/>
      <c r="B35" s="25"/>
      <c r="C35" s="31"/>
      <c r="D35" s="23"/>
      <c r="E35" s="24"/>
      <c r="F35" s="24">
        <f t="shared" si="0"/>
        <v>0</v>
      </c>
      <c r="G35" s="23"/>
      <c r="H35" s="30"/>
      <c r="I35" s="27">
        <f t="shared" si="1"/>
        <v>0</v>
      </c>
      <c r="J35" s="27">
        <v>6</v>
      </c>
      <c r="K35" s="28">
        <f t="shared" si="2"/>
        <v>0</v>
      </c>
      <c r="L35" s="29">
        <f t="shared" si="3"/>
        <v>0</v>
      </c>
      <c r="M35" s="58"/>
    </row>
    <row r="36" spans="1:13" x14ac:dyDescent="0.25">
      <c r="A36" s="22"/>
      <c r="B36" s="25"/>
      <c r="C36" s="31"/>
      <c r="D36" s="23"/>
      <c r="E36" s="24"/>
      <c r="F36" s="24">
        <f t="shared" si="0"/>
        <v>0</v>
      </c>
      <c r="G36" s="23"/>
      <c r="H36" s="30"/>
      <c r="I36" s="27">
        <f t="shared" si="1"/>
        <v>0</v>
      </c>
      <c r="J36" s="27">
        <v>6</v>
      </c>
      <c r="K36" s="28">
        <f t="shared" si="2"/>
        <v>0</v>
      </c>
      <c r="L36" s="29">
        <f t="shared" si="3"/>
        <v>0</v>
      </c>
      <c r="M36" s="58"/>
    </row>
    <row r="37" spans="1:13" x14ac:dyDescent="0.25">
      <c r="A37" s="22"/>
      <c r="B37" s="25"/>
      <c r="C37" s="31"/>
      <c r="D37" s="23"/>
      <c r="E37" s="24"/>
      <c r="F37" s="24">
        <f t="shared" si="0"/>
        <v>0</v>
      </c>
      <c r="G37" s="23"/>
      <c r="H37" s="30"/>
      <c r="I37" s="27">
        <f t="shared" si="1"/>
        <v>0</v>
      </c>
      <c r="J37" s="27">
        <v>3</v>
      </c>
      <c r="K37" s="28">
        <f t="shared" si="2"/>
        <v>0</v>
      </c>
      <c r="L37" s="29">
        <f t="shared" si="3"/>
        <v>0</v>
      </c>
      <c r="M37" s="58"/>
    </row>
    <row r="38" spans="1:13" x14ac:dyDescent="0.25">
      <c r="A38" s="22"/>
      <c r="B38" s="25"/>
      <c r="C38" s="31"/>
      <c r="D38" s="23"/>
      <c r="E38" s="24"/>
      <c r="F38" s="24">
        <f t="shared" si="0"/>
        <v>0</v>
      </c>
      <c r="G38" s="23"/>
      <c r="H38" s="30"/>
      <c r="I38" s="27">
        <f t="shared" si="1"/>
        <v>0</v>
      </c>
      <c r="J38" s="27">
        <v>15</v>
      </c>
      <c r="K38" s="28">
        <f t="shared" si="2"/>
        <v>0</v>
      </c>
      <c r="L38" s="29">
        <f t="shared" si="3"/>
        <v>0</v>
      </c>
      <c r="M38" s="58"/>
    </row>
    <row r="39" spans="1:13" x14ac:dyDescent="0.25">
      <c r="A39" s="22"/>
      <c r="B39" s="25"/>
      <c r="C39" s="31"/>
      <c r="D39" s="23"/>
      <c r="E39" s="24"/>
      <c r="F39" s="24">
        <f t="shared" si="0"/>
        <v>0</v>
      </c>
      <c r="G39" s="23"/>
      <c r="H39" s="30"/>
      <c r="I39" s="27">
        <f t="shared" si="1"/>
        <v>0</v>
      </c>
      <c r="J39" s="27">
        <v>10</v>
      </c>
      <c r="K39" s="28">
        <f t="shared" si="2"/>
        <v>0</v>
      </c>
      <c r="L39" s="29">
        <f t="shared" si="3"/>
        <v>0</v>
      </c>
      <c r="M39" s="58"/>
    </row>
    <row r="40" spans="1:13" x14ac:dyDescent="0.25">
      <c r="A40" s="22"/>
      <c r="B40" s="25"/>
      <c r="C40" s="31"/>
      <c r="D40" s="23"/>
      <c r="E40" s="24"/>
      <c r="F40" s="24">
        <f t="shared" si="0"/>
        <v>0</v>
      </c>
      <c r="G40" s="23"/>
      <c r="H40" s="30"/>
      <c r="I40" s="27">
        <f t="shared" si="1"/>
        <v>0</v>
      </c>
      <c r="J40" s="27">
        <v>3</v>
      </c>
      <c r="K40" s="28">
        <f t="shared" si="2"/>
        <v>0</v>
      </c>
      <c r="L40" s="29">
        <f t="shared" si="3"/>
        <v>0</v>
      </c>
      <c r="M40" s="58"/>
    </row>
    <row r="41" spans="1:13" x14ac:dyDescent="0.25">
      <c r="A41" s="22"/>
      <c r="B41" s="25"/>
      <c r="C41" s="31"/>
      <c r="D41" s="23"/>
      <c r="E41" s="24"/>
      <c r="F41" s="24">
        <f t="shared" si="0"/>
        <v>0</v>
      </c>
      <c r="G41" s="23"/>
      <c r="H41" s="30"/>
      <c r="I41" s="27">
        <f t="shared" si="1"/>
        <v>0</v>
      </c>
      <c r="J41" s="27">
        <v>15</v>
      </c>
      <c r="K41" s="28">
        <f t="shared" si="2"/>
        <v>0</v>
      </c>
      <c r="L41" s="29">
        <f t="shared" si="3"/>
        <v>0</v>
      </c>
      <c r="M41" s="58"/>
    </row>
    <row r="42" spans="1:13" x14ac:dyDescent="0.25">
      <c r="A42" s="22"/>
      <c r="B42" s="25"/>
      <c r="C42" s="31"/>
      <c r="D42" s="23"/>
      <c r="E42" s="24"/>
      <c r="F42" s="24">
        <f t="shared" si="0"/>
        <v>0</v>
      </c>
      <c r="G42" s="23"/>
      <c r="H42" s="30"/>
      <c r="I42" s="27">
        <f t="shared" si="1"/>
        <v>0</v>
      </c>
      <c r="J42" s="27">
        <v>6</v>
      </c>
      <c r="K42" s="28">
        <f t="shared" si="2"/>
        <v>0</v>
      </c>
      <c r="L42" s="29">
        <f t="shared" si="3"/>
        <v>0</v>
      </c>
      <c r="M42" s="58"/>
    </row>
    <row r="43" spans="1:13" x14ac:dyDescent="0.25">
      <c r="A43" s="22"/>
      <c r="B43" s="25"/>
      <c r="C43" s="31"/>
      <c r="D43" s="23"/>
      <c r="E43" s="24"/>
      <c r="F43" s="24">
        <f t="shared" si="0"/>
        <v>0</v>
      </c>
      <c r="G43" s="23"/>
      <c r="H43" s="30"/>
      <c r="I43" s="27">
        <f t="shared" si="1"/>
        <v>0</v>
      </c>
      <c r="J43" s="27">
        <v>0.69</v>
      </c>
      <c r="K43" s="28">
        <f t="shared" si="2"/>
        <v>0</v>
      </c>
      <c r="L43" s="29">
        <f t="shared" si="3"/>
        <v>0</v>
      </c>
      <c r="M43" s="58"/>
    </row>
    <row r="44" spans="1:13" x14ac:dyDescent="0.25">
      <c r="A44" s="22"/>
      <c r="B44" s="25"/>
      <c r="C44" s="31"/>
      <c r="D44" s="23"/>
      <c r="E44" s="24"/>
      <c r="F44" s="24">
        <f t="shared" si="0"/>
        <v>0</v>
      </c>
      <c r="G44" s="23"/>
      <c r="H44" s="30"/>
      <c r="I44" s="27">
        <f t="shared" si="1"/>
        <v>0</v>
      </c>
      <c r="J44" s="27">
        <v>4.8</v>
      </c>
      <c r="K44" s="28">
        <f t="shared" si="2"/>
        <v>0</v>
      </c>
      <c r="L44" s="29">
        <f t="shared" si="3"/>
        <v>0</v>
      </c>
      <c r="M44" s="58"/>
    </row>
    <row r="45" spans="1:13" x14ac:dyDescent="0.25">
      <c r="A45" s="22"/>
      <c r="B45" s="25"/>
      <c r="C45" s="31"/>
      <c r="D45" s="23"/>
      <c r="E45" s="24"/>
      <c r="F45" s="24">
        <f t="shared" si="0"/>
        <v>0</v>
      </c>
      <c r="G45" s="23"/>
      <c r="H45" s="30"/>
      <c r="I45" s="27">
        <f t="shared" si="1"/>
        <v>0</v>
      </c>
      <c r="J45" s="27">
        <v>6</v>
      </c>
      <c r="K45" s="28">
        <f t="shared" si="2"/>
        <v>0</v>
      </c>
      <c r="L45" s="29">
        <f t="shared" si="3"/>
        <v>0</v>
      </c>
      <c r="M45" s="58"/>
    </row>
    <row r="46" spans="1:13" x14ac:dyDescent="0.25">
      <c r="A46" s="22"/>
      <c r="B46" s="25"/>
      <c r="C46" s="31"/>
      <c r="D46" s="23"/>
      <c r="E46" s="24"/>
      <c r="F46" s="24">
        <f t="shared" si="0"/>
        <v>0</v>
      </c>
      <c r="G46" s="23"/>
      <c r="H46" s="30"/>
      <c r="I46" s="27">
        <f t="shared" si="1"/>
        <v>0</v>
      </c>
      <c r="J46" s="27">
        <v>10</v>
      </c>
      <c r="K46" s="28">
        <f t="shared" si="2"/>
        <v>0</v>
      </c>
      <c r="L46" s="29">
        <f t="shared" si="3"/>
        <v>0</v>
      </c>
      <c r="M46" s="58"/>
    </row>
    <row r="47" spans="1:13" x14ac:dyDescent="0.25">
      <c r="A47" s="22"/>
      <c r="B47" s="25"/>
      <c r="C47" s="31"/>
      <c r="D47" s="23"/>
      <c r="E47" s="24"/>
      <c r="F47" s="24">
        <f t="shared" si="0"/>
        <v>0</v>
      </c>
      <c r="G47" s="23"/>
      <c r="H47" s="30"/>
      <c r="I47" s="27">
        <f t="shared" si="1"/>
        <v>0</v>
      </c>
      <c r="J47" s="27">
        <v>4.8</v>
      </c>
      <c r="K47" s="28">
        <f t="shared" si="2"/>
        <v>0</v>
      </c>
      <c r="L47" s="29">
        <f t="shared" si="3"/>
        <v>0</v>
      </c>
      <c r="M47" s="58"/>
    </row>
    <row r="48" spans="1:13" x14ac:dyDescent="0.25">
      <c r="A48" s="22"/>
      <c r="B48" s="25"/>
      <c r="C48" s="31"/>
      <c r="D48" s="23"/>
      <c r="E48" s="24"/>
      <c r="F48" s="24">
        <f t="shared" si="0"/>
        <v>0</v>
      </c>
      <c r="G48" s="23"/>
      <c r="H48" s="30"/>
      <c r="I48" s="27">
        <f t="shared" si="1"/>
        <v>0</v>
      </c>
      <c r="J48" s="27">
        <v>6</v>
      </c>
      <c r="K48" s="28">
        <f t="shared" si="2"/>
        <v>0</v>
      </c>
      <c r="L48" s="29">
        <f t="shared" si="3"/>
        <v>0</v>
      </c>
      <c r="M48" s="58"/>
    </row>
    <row r="49" spans="1:13" x14ac:dyDescent="0.25">
      <c r="A49" s="22"/>
      <c r="B49" s="25"/>
      <c r="C49" s="31"/>
      <c r="D49" s="23"/>
      <c r="E49" s="24"/>
      <c r="F49" s="24">
        <f t="shared" si="0"/>
        <v>0</v>
      </c>
      <c r="G49" s="23"/>
      <c r="H49" s="30"/>
      <c r="I49" s="27">
        <f t="shared" si="1"/>
        <v>0</v>
      </c>
      <c r="J49" s="27">
        <v>6</v>
      </c>
      <c r="K49" s="28">
        <f t="shared" si="2"/>
        <v>0</v>
      </c>
      <c r="L49" s="29">
        <f t="shared" si="3"/>
        <v>0</v>
      </c>
      <c r="M49" s="58"/>
    </row>
    <row r="50" spans="1:13" x14ac:dyDescent="0.25">
      <c r="A50" s="22"/>
      <c r="B50" s="25"/>
      <c r="C50" s="31"/>
      <c r="D50" s="23"/>
      <c r="E50" s="24"/>
      <c r="F50" s="24">
        <f t="shared" si="0"/>
        <v>0</v>
      </c>
      <c r="G50" s="23"/>
      <c r="H50" s="30"/>
      <c r="I50" s="27">
        <f t="shared" si="1"/>
        <v>0</v>
      </c>
      <c r="J50" s="27">
        <v>3</v>
      </c>
      <c r="K50" s="28">
        <f t="shared" si="2"/>
        <v>0</v>
      </c>
      <c r="L50" s="29">
        <f t="shared" si="3"/>
        <v>0</v>
      </c>
      <c r="M50" s="58"/>
    </row>
    <row r="51" spans="1:13" x14ac:dyDescent="0.25">
      <c r="A51" s="22"/>
      <c r="B51" s="25"/>
      <c r="C51" s="31"/>
      <c r="D51" s="23"/>
      <c r="E51" s="24"/>
      <c r="F51" s="24">
        <f t="shared" si="0"/>
        <v>0</v>
      </c>
      <c r="G51" s="23"/>
      <c r="H51" s="30"/>
      <c r="I51" s="27">
        <f t="shared" si="1"/>
        <v>0</v>
      </c>
      <c r="J51" s="27">
        <v>15</v>
      </c>
      <c r="K51" s="28">
        <f t="shared" si="2"/>
        <v>0</v>
      </c>
      <c r="L51" s="29">
        <f t="shared" si="3"/>
        <v>0</v>
      </c>
      <c r="M51" s="58"/>
    </row>
    <row r="52" spans="1:13" x14ac:dyDescent="0.25">
      <c r="A52" s="22"/>
      <c r="B52" s="25"/>
      <c r="C52" s="31"/>
      <c r="D52" s="23"/>
      <c r="E52" s="24"/>
      <c r="F52" s="24">
        <f t="shared" si="0"/>
        <v>0</v>
      </c>
      <c r="G52" s="23"/>
      <c r="H52" s="30"/>
      <c r="I52" s="27">
        <f t="shared" si="1"/>
        <v>0</v>
      </c>
      <c r="J52" s="27">
        <v>10</v>
      </c>
      <c r="K52" s="28">
        <f t="shared" si="2"/>
        <v>0</v>
      </c>
      <c r="L52" s="29">
        <f t="shared" si="3"/>
        <v>0</v>
      </c>
      <c r="M52" s="58"/>
    </row>
    <row r="53" spans="1:13" x14ac:dyDescent="0.25">
      <c r="A53" s="22"/>
      <c r="B53" s="25"/>
      <c r="C53" s="31"/>
      <c r="D53" s="23"/>
      <c r="E53" s="24"/>
      <c r="F53" s="24">
        <f t="shared" si="0"/>
        <v>0</v>
      </c>
      <c r="G53" s="23"/>
      <c r="H53" s="30"/>
      <c r="I53" s="27">
        <f t="shared" si="1"/>
        <v>0</v>
      </c>
      <c r="J53" s="27">
        <v>3</v>
      </c>
      <c r="K53" s="28">
        <f t="shared" si="2"/>
        <v>0</v>
      </c>
      <c r="L53" s="29">
        <f t="shared" si="3"/>
        <v>0</v>
      </c>
      <c r="M53" s="58"/>
    </row>
    <row r="54" spans="1:13" x14ac:dyDescent="0.25">
      <c r="A54" s="22"/>
      <c r="B54" s="25"/>
      <c r="C54" s="31"/>
      <c r="D54" s="23"/>
      <c r="E54" s="24"/>
      <c r="F54" s="24">
        <f t="shared" si="0"/>
        <v>0</v>
      </c>
      <c r="G54" s="23"/>
      <c r="H54" s="30"/>
      <c r="I54" s="27">
        <f t="shared" si="1"/>
        <v>0</v>
      </c>
      <c r="J54" s="27">
        <v>15</v>
      </c>
      <c r="K54" s="28">
        <f t="shared" si="2"/>
        <v>0</v>
      </c>
      <c r="L54" s="29">
        <f t="shared" si="3"/>
        <v>0</v>
      </c>
      <c r="M54" s="58"/>
    </row>
    <row r="55" spans="1:13" x14ac:dyDescent="0.25">
      <c r="A55" s="22"/>
      <c r="B55" s="25"/>
      <c r="C55" s="31"/>
      <c r="D55" s="23"/>
      <c r="E55" s="24"/>
      <c r="F55" s="24">
        <f t="shared" si="0"/>
        <v>0</v>
      </c>
      <c r="G55" s="23"/>
      <c r="H55" s="30"/>
      <c r="I55" s="27">
        <f t="shared" si="1"/>
        <v>0</v>
      </c>
      <c r="J55" s="27">
        <v>6</v>
      </c>
      <c r="K55" s="28">
        <f t="shared" si="2"/>
        <v>0</v>
      </c>
      <c r="L55" s="29">
        <f t="shared" si="3"/>
        <v>0</v>
      </c>
      <c r="M55" s="58"/>
    </row>
    <row r="56" spans="1:13" x14ac:dyDescent="0.25">
      <c r="A56" s="22"/>
      <c r="B56" s="25"/>
      <c r="C56" s="31"/>
      <c r="D56" s="23"/>
      <c r="E56" s="24"/>
      <c r="F56" s="24">
        <f t="shared" si="0"/>
        <v>0</v>
      </c>
      <c r="G56" s="23"/>
      <c r="H56" s="30"/>
      <c r="I56" s="27">
        <f t="shared" si="1"/>
        <v>0</v>
      </c>
      <c r="J56" s="27">
        <v>0.69</v>
      </c>
      <c r="K56" s="28">
        <f t="shared" si="2"/>
        <v>0</v>
      </c>
      <c r="L56" s="29">
        <f t="shared" si="3"/>
        <v>0</v>
      </c>
      <c r="M56" s="58"/>
    </row>
    <row r="57" spans="1:13" x14ac:dyDescent="0.25">
      <c r="A57" s="22"/>
      <c r="B57" s="25"/>
      <c r="C57" s="31"/>
      <c r="D57" s="23"/>
      <c r="E57" s="24"/>
      <c r="F57" s="24">
        <f t="shared" si="0"/>
        <v>0</v>
      </c>
      <c r="G57" s="23"/>
      <c r="H57" s="30"/>
      <c r="I57" s="27">
        <f t="shared" si="1"/>
        <v>0</v>
      </c>
      <c r="J57" s="27">
        <v>4.8</v>
      </c>
      <c r="K57" s="28">
        <f t="shared" si="2"/>
        <v>0</v>
      </c>
      <c r="L57" s="29">
        <f t="shared" si="3"/>
        <v>0</v>
      </c>
      <c r="M57" s="58"/>
    </row>
    <row r="58" spans="1:13" x14ac:dyDescent="0.25">
      <c r="A58" s="22"/>
      <c r="B58" s="25"/>
      <c r="C58" s="31"/>
      <c r="D58" s="23"/>
      <c r="E58" s="24"/>
      <c r="F58" s="24">
        <f t="shared" si="0"/>
        <v>0</v>
      </c>
      <c r="G58" s="23"/>
      <c r="H58" s="30"/>
      <c r="I58" s="27">
        <f t="shared" si="1"/>
        <v>0</v>
      </c>
      <c r="J58" s="27">
        <v>15</v>
      </c>
      <c r="K58" s="28">
        <f t="shared" si="2"/>
        <v>0</v>
      </c>
      <c r="L58" s="29">
        <f t="shared" si="3"/>
        <v>0</v>
      </c>
      <c r="M58" s="58"/>
    </row>
    <row r="59" spans="1:13" x14ac:dyDescent="0.25">
      <c r="A59" s="22"/>
      <c r="B59" s="25"/>
      <c r="C59" s="31"/>
      <c r="D59" s="23"/>
      <c r="E59" s="24"/>
      <c r="F59" s="24">
        <f t="shared" si="0"/>
        <v>0</v>
      </c>
      <c r="G59" s="23"/>
      <c r="H59" s="30"/>
      <c r="I59" s="27">
        <f t="shared" si="1"/>
        <v>0</v>
      </c>
      <c r="J59" s="27">
        <v>6</v>
      </c>
      <c r="K59" s="28">
        <f t="shared" si="2"/>
        <v>0</v>
      </c>
      <c r="L59" s="29">
        <f t="shared" si="3"/>
        <v>0</v>
      </c>
      <c r="M59" s="58"/>
    </row>
    <row r="60" spans="1:13" x14ac:dyDescent="0.25">
      <c r="A60" s="22"/>
      <c r="B60" s="25"/>
      <c r="C60" s="31"/>
      <c r="D60" s="23"/>
      <c r="E60" s="24"/>
      <c r="F60" s="24">
        <f t="shared" si="0"/>
        <v>0</v>
      </c>
      <c r="G60" s="23"/>
      <c r="H60" s="30"/>
      <c r="I60" s="27">
        <f t="shared" si="1"/>
        <v>0</v>
      </c>
      <c r="J60" s="27">
        <v>6</v>
      </c>
      <c r="K60" s="28">
        <f t="shared" si="2"/>
        <v>0</v>
      </c>
      <c r="L60" s="29">
        <f t="shared" si="3"/>
        <v>0</v>
      </c>
      <c r="M60" s="58"/>
    </row>
    <row r="61" spans="1:13" x14ac:dyDescent="0.25">
      <c r="A61" s="22"/>
      <c r="B61" s="25"/>
      <c r="C61" s="31"/>
      <c r="D61" s="23"/>
      <c r="E61" s="24"/>
      <c r="F61" s="24">
        <f t="shared" si="0"/>
        <v>0</v>
      </c>
      <c r="G61" s="23"/>
      <c r="H61" s="30"/>
      <c r="I61" s="27">
        <f t="shared" si="1"/>
        <v>0</v>
      </c>
      <c r="J61" s="27">
        <v>6</v>
      </c>
      <c r="K61" s="28">
        <f t="shared" si="2"/>
        <v>0</v>
      </c>
      <c r="L61" s="29">
        <f t="shared" si="3"/>
        <v>0</v>
      </c>
      <c r="M61" s="58"/>
    </row>
    <row r="62" spans="1:13" x14ac:dyDescent="0.25">
      <c r="A62" s="22"/>
      <c r="B62" s="25"/>
      <c r="C62" s="31"/>
      <c r="D62" s="23"/>
      <c r="E62" s="24"/>
      <c r="F62" s="24">
        <f t="shared" si="0"/>
        <v>0</v>
      </c>
      <c r="G62" s="23"/>
      <c r="H62" s="30"/>
      <c r="I62" s="27">
        <f t="shared" si="1"/>
        <v>0</v>
      </c>
      <c r="J62" s="27">
        <v>3</v>
      </c>
      <c r="K62" s="28">
        <f t="shared" si="2"/>
        <v>0</v>
      </c>
      <c r="L62" s="29">
        <f t="shared" si="3"/>
        <v>0</v>
      </c>
      <c r="M62" s="58"/>
    </row>
    <row r="63" spans="1:13" x14ac:dyDescent="0.25">
      <c r="A63" s="22"/>
      <c r="B63" s="25"/>
      <c r="C63" s="31"/>
      <c r="D63" s="23"/>
      <c r="E63" s="24"/>
      <c r="F63" s="24">
        <f t="shared" si="0"/>
        <v>0</v>
      </c>
      <c r="G63" s="23"/>
      <c r="H63" s="30"/>
      <c r="I63" s="27">
        <f t="shared" si="1"/>
        <v>0</v>
      </c>
      <c r="J63" s="27">
        <v>15</v>
      </c>
      <c r="K63" s="28">
        <f t="shared" si="2"/>
        <v>0</v>
      </c>
      <c r="L63" s="29">
        <f t="shared" si="3"/>
        <v>0</v>
      </c>
      <c r="M63" s="58"/>
    </row>
    <row r="64" spans="1:13" x14ac:dyDescent="0.25">
      <c r="A64" s="22"/>
      <c r="B64" s="25"/>
      <c r="C64" s="31"/>
      <c r="D64" s="23"/>
      <c r="E64" s="24"/>
      <c r="F64" s="24">
        <f t="shared" si="0"/>
        <v>0</v>
      </c>
      <c r="G64" s="23"/>
      <c r="H64" s="30"/>
      <c r="I64" s="27">
        <f t="shared" si="1"/>
        <v>0</v>
      </c>
      <c r="J64" s="27">
        <v>10</v>
      </c>
      <c r="K64" s="28">
        <f t="shared" si="2"/>
        <v>0</v>
      </c>
      <c r="L64" s="29">
        <f t="shared" si="3"/>
        <v>0</v>
      </c>
      <c r="M64" s="58"/>
    </row>
    <row r="65" spans="1:13" x14ac:dyDescent="0.25">
      <c r="A65" s="22"/>
      <c r="B65" s="25"/>
      <c r="C65" s="31"/>
      <c r="D65" s="23"/>
      <c r="E65" s="24"/>
      <c r="F65" s="24">
        <f t="shared" si="0"/>
        <v>0</v>
      </c>
      <c r="G65" s="23"/>
      <c r="H65" s="30"/>
      <c r="I65" s="27">
        <f t="shared" si="1"/>
        <v>0</v>
      </c>
      <c r="J65" s="27">
        <v>3</v>
      </c>
      <c r="K65" s="28">
        <f t="shared" si="2"/>
        <v>0</v>
      </c>
      <c r="L65" s="29">
        <f t="shared" si="3"/>
        <v>0</v>
      </c>
      <c r="M65" s="58"/>
    </row>
    <row r="66" spans="1:13" x14ac:dyDescent="0.25">
      <c r="A66" s="22"/>
      <c r="B66" s="25"/>
      <c r="C66" s="31"/>
      <c r="D66" s="23"/>
      <c r="E66" s="24"/>
      <c r="F66" s="24">
        <f t="shared" si="0"/>
        <v>0</v>
      </c>
      <c r="G66" s="23"/>
      <c r="H66" s="30"/>
      <c r="I66" s="27">
        <f t="shared" si="1"/>
        <v>0</v>
      </c>
      <c r="J66" s="27">
        <v>15</v>
      </c>
      <c r="K66" s="28">
        <f t="shared" si="2"/>
        <v>0</v>
      </c>
      <c r="L66" s="29">
        <f t="shared" si="3"/>
        <v>0</v>
      </c>
      <c r="M66" s="58"/>
    </row>
    <row r="67" spans="1:13" x14ac:dyDescent="0.25">
      <c r="A67" s="22"/>
      <c r="B67" s="23"/>
      <c r="C67" s="31"/>
      <c r="D67" s="23"/>
      <c r="E67" s="24"/>
      <c r="F67" s="24">
        <f t="shared" si="0"/>
        <v>0</v>
      </c>
      <c r="G67" s="23"/>
      <c r="H67" s="30"/>
      <c r="I67" s="27">
        <f t="shared" si="1"/>
        <v>0</v>
      </c>
      <c r="J67" s="27">
        <v>6</v>
      </c>
      <c r="K67" s="28">
        <f t="shared" si="2"/>
        <v>0</v>
      </c>
      <c r="L67" s="29">
        <f t="shared" si="3"/>
        <v>0</v>
      </c>
      <c r="M67" s="58"/>
    </row>
    <row r="68" spans="1:13" x14ac:dyDescent="0.25">
      <c r="A68" s="22"/>
      <c r="B68" s="25"/>
      <c r="C68" s="31"/>
      <c r="D68" s="23"/>
      <c r="E68" s="24"/>
      <c r="F68" s="24">
        <f t="shared" si="0"/>
        <v>0</v>
      </c>
      <c r="G68" s="23"/>
      <c r="H68" s="30"/>
      <c r="I68" s="27">
        <f t="shared" si="1"/>
        <v>0</v>
      </c>
      <c r="J68" s="27">
        <v>0.69</v>
      </c>
      <c r="K68" s="28">
        <f t="shared" si="2"/>
        <v>0</v>
      </c>
      <c r="L68" s="29">
        <f t="shared" si="3"/>
        <v>0</v>
      </c>
      <c r="M68" s="58"/>
    </row>
    <row r="69" spans="1:13" x14ac:dyDescent="0.25">
      <c r="A69" s="22"/>
      <c r="B69" s="25"/>
      <c r="C69" s="31"/>
      <c r="D69" s="23"/>
      <c r="E69" s="24"/>
      <c r="F69" s="24">
        <f t="shared" si="0"/>
        <v>0</v>
      </c>
      <c r="G69" s="23"/>
      <c r="H69" s="30"/>
      <c r="I69" s="27">
        <f t="shared" si="1"/>
        <v>0</v>
      </c>
      <c r="J69" s="27">
        <v>4.8</v>
      </c>
      <c r="K69" s="28">
        <f t="shared" si="2"/>
        <v>0</v>
      </c>
      <c r="L69" s="29">
        <f t="shared" ref="L69:L116" si="4">L68+K69</f>
        <v>0</v>
      </c>
      <c r="M69" s="58"/>
    </row>
    <row r="70" spans="1:13" x14ac:dyDescent="0.25">
      <c r="A70" s="22"/>
      <c r="B70" s="23"/>
      <c r="C70" s="31"/>
      <c r="D70" s="23"/>
      <c r="E70" s="24"/>
      <c r="F70" s="24">
        <f t="shared" si="0"/>
        <v>0</v>
      </c>
      <c r="G70" s="23"/>
      <c r="H70" s="30"/>
      <c r="I70" s="27">
        <f t="shared" si="1"/>
        <v>0</v>
      </c>
      <c r="J70" s="27">
        <v>6</v>
      </c>
      <c r="K70" s="28">
        <f t="shared" si="2"/>
        <v>0</v>
      </c>
      <c r="L70" s="29">
        <f t="shared" si="4"/>
        <v>0</v>
      </c>
      <c r="M70" s="58"/>
    </row>
    <row r="71" spans="1:13" x14ac:dyDescent="0.25">
      <c r="A71" s="22"/>
      <c r="B71" s="23"/>
      <c r="C71" s="31"/>
      <c r="D71" s="23"/>
      <c r="E71" s="24"/>
      <c r="F71" s="24">
        <f t="shared" si="0"/>
        <v>0</v>
      </c>
      <c r="G71" s="23"/>
      <c r="H71" s="30"/>
      <c r="I71" s="27">
        <f t="shared" si="1"/>
        <v>0</v>
      </c>
      <c r="J71" s="27">
        <v>10</v>
      </c>
      <c r="K71" s="28">
        <f t="shared" si="2"/>
        <v>0</v>
      </c>
      <c r="L71" s="29">
        <f t="shared" si="4"/>
        <v>0</v>
      </c>
      <c r="M71" s="58"/>
    </row>
    <row r="72" spans="1:13" x14ac:dyDescent="0.25">
      <c r="A72" s="22"/>
      <c r="B72" s="25"/>
      <c r="C72" s="31"/>
      <c r="D72" s="23"/>
      <c r="E72" s="24"/>
      <c r="F72" s="24">
        <f t="shared" si="0"/>
        <v>0</v>
      </c>
      <c r="G72" s="23"/>
      <c r="H72" s="30"/>
      <c r="I72" s="27">
        <f t="shared" si="1"/>
        <v>0</v>
      </c>
      <c r="J72" s="27">
        <v>4.8</v>
      </c>
      <c r="K72" s="28">
        <f t="shared" si="2"/>
        <v>0</v>
      </c>
      <c r="L72" s="29">
        <f t="shared" si="4"/>
        <v>0</v>
      </c>
      <c r="M72" s="58"/>
    </row>
    <row r="73" spans="1:13" x14ac:dyDescent="0.25">
      <c r="A73" s="22"/>
      <c r="B73" s="23"/>
      <c r="C73" s="31"/>
      <c r="D73" s="23"/>
      <c r="E73" s="24"/>
      <c r="F73" s="24">
        <f t="shared" si="0"/>
        <v>0</v>
      </c>
      <c r="G73" s="23"/>
      <c r="H73" s="30"/>
      <c r="I73" s="27">
        <f t="shared" si="1"/>
        <v>0</v>
      </c>
      <c r="J73" s="27">
        <v>6</v>
      </c>
      <c r="K73" s="28">
        <f t="shared" si="2"/>
        <v>0</v>
      </c>
      <c r="L73" s="29">
        <f t="shared" si="4"/>
        <v>0</v>
      </c>
      <c r="M73" s="58"/>
    </row>
    <row r="74" spans="1:13" x14ac:dyDescent="0.25">
      <c r="A74" s="22"/>
      <c r="B74" s="23"/>
      <c r="C74" s="31"/>
      <c r="D74" s="23"/>
      <c r="E74" s="24"/>
      <c r="F74" s="24">
        <f t="shared" si="0"/>
        <v>0</v>
      </c>
      <c r="G74" s="23"/>
      <c r="H74" s="30"/>
      <c r="I74" s="27">
        <f t="shared" si="1"/>
        <v>0</v>
      </c>
      <c r="J74" s="27">
        <v>6</v>
      </c>
      <c r="K74" s="28">
        <f t="shared" si="2"/>
        <v>0</v>
      </c>
      <c r="L74" s="29">
        <f t="shared" si="4"/>
        <v>0</v>
      </c>
      <c r="M74" s="58"/>
    </row>
    <row r="75" spans="1:13" x14ac:dyDescent="0.25">
      <c r="A75" s="22"/>
      <c r="B75" s="23"/>
      <c r="C75" s="31"/>
      <c r="D75" s="23"/>
      <c r="E75" s="24"/>
      <c r="F75" s="24">
        <f t="shared" si="0"/>
        <v>0</v>
      </c>
      <c r="G75" s="23"/>
      <c r="H75" s="30"/>
      <c r="I75" s="27">
        <f t="shared" si="1"/>
        <v>0</v>
      </c>
      <c r="J75" s="27">
        <v>3</v>
      </c>
      <c r="K75" s="28">
        <f t="shared" si="2"/>
        <v>0</v>
      </c>
      <c r="L75" s="29">
        <f t="shared" si="4"/>
        <v>0</v>
      </c>
      <c r="M75" s="58"/>
    </row>
    <row r="76" spans="1:13" x14ac:dyDescent="0.25">
      <c r="A76" s="22"/>
      <c r="B76" s="23"/>
      <c r="C76" s="31"/>
      <c r="D76" s="23"/>
      <c r="E76" s="24"/>
      <c r="F76" s="24">
        <f t="shared" si="0"/>
        <v>0</v>
      </c>
      <c r="G76" s="23"/>
      <c r="H76" s="30"/>
      <c r="I76" s="27">
        <f t="shared" si="1"/>
        <v>0</v>
      </c>
      <c r="J76" s="27">
        <v>15</v>
      </c>
      <c r="K76" s="28">
        <f t="shared" si="2"/>
        <v>0</v>
      </c>
      <c r="L76" s="29">
        <f t="shared" si="4"/>
        <v>0</v>
      </c>
      <c r="M76" s="58"/>
    </row>
    <row r="77" spans="1:13" x14ac:dyDescent="0.25">
      <c r="A77" s="22"/>
      <c r="B77" s="23"/>
      <c r="C77" s="31"/>
      <c r="D77" s="23"/>
      <c r="E77" s="24"/>
      <c r="F77" s="24">
        <f t="shared" si="0"/>
        <v>0</v>
      </c>
      <c r="G77" s="23"/>
      <c r="H77" s="30"/>
      <c r="I77" s="27">
        <f t="shared" si="1"/>
        <v>0</v>
      </c>
      <c r="J77" s="27">
        <v>10</v>
      </c>
      <c r="K77" s="28">
        <f t="shared" si="2"/>
        <v>0</v>
      </c>
      <c r="L77" s="29">
        <f t="shared" si="4"/>
        <v>0</v>
      </c>
      <c r="M77" s="58"/>
    </row>
    <row r="78" spans="1:13" x14ac:dyDescent="0.25">
      <c r="A78" s="22"/>
      <c r="B78" s="25"/>
      <c r="C78" s="31"/>
      <c r="D78" s="23"/>
      <c r="E78" s="24"/>
      <c r="F78" s="24">
        <f t="shared" si="0"/>
        <v>0</v>
      </c>
      <c r="G78" s="23"/>
      <c r="H78" s="30"/>
      <c r="I78" s="27">
        <f t="shared" si="1"/>
        <v>0</v>
      </c>
      <c r="J78" s="27">
        <v>3</v>
      </c>
      <c r="K78" s="28">
        <f t="shared" si="2"/>
        <v>0</v>
      </c>
      <c r="L78" s="29">
        <f t="shared" si="4"/>
        <v>0</v>
      </c>
      <c r="M78" s="58"/>
    </row>
    <row r="79" spans="1:13" x14ac:dyDescent="0.25">
      <c r="A79" s="22"/>
      <c r="B79" s="25"/>
      <c r="C79" s="31"/>
      <c r="D79" s="23"/>
      <c r="E79" s="24"/>
      <c r="F79" s="24">
        <f t="shared" si="0"/>
        <v>0</v>
      </c>
      <c r="G79" s="23"/>
      <c r="H79" s="30"/>
      <c r="I79" s="27">
        <f t="shared" si="1"/>
        <v>0</v>
      </c>
      <c r="J79" s="27">
        <v>15</v>
      </c>
      <c r="K79" s="28">
        <f t="shared" si="2"/>
        <v>0</v>
      </c>
      <c r="L79" s="29">
        <f t="shared" si="4"/>
        <v>0</v>
      </c>
      <c r="M79" s="58"/>
    </row>
    <row r="80" spans="1:13" x14ac:dyDescent="0.25">
      <c r="A80" s="22"/>
      <c r="B80" s="23"/>
      <c r="C80" s="31"/>
      <c r="D80" s="23"/>
      <c r="E80" s="24"/>
      <c r="F80" s="24">
        <f t="shared" si="0"/>
        <v>0</v>
      </c>
      <c r="G80" s="23"/>
      <c r="H80" s="30"/>
      <c r="I80" s="27">
        <f t="shared" si="1"/>
        <v>0</v>
      </c>
      <c r="J80" s="27">
        <v>6</v>
      </c>
      <c r="K80" s="28">
        <f t="shared" si="2"/>
        <v>0</v>
      </c>
      <c r="L80" s="29">
        <f t="shared" si="4"/>
        <v>0</v>
      </c>
      <c r="M80" s="58"/>
    </row>
    <row r="81" spans="1:13" x14ac:dyDescent="0.25">
      <c r="A81" s="22"/>
      <c r="B81" s="23"/>
      <c r="C81" s="31"/>
      <c r="D81" s="23"/>
      <c r="E81" s="24"/>
      <c r="F81" s="24">
        <f t="shared" si="0"/>
        <v>0</v>
      </c>
      <c r="G81" s="23"/>
      <c r="H81" s="30"/>
      <c r="I81" s="27">
        <f t="shared" si="1"/>
        <v>0</v>
      </c>
      <c r="J81" s="27">
        <v>0.69</v>
      </c>
      <c r="K81" s="28">
        <f t="shared" si="2"/>
        <v>0</v>
      </c>
      <c r="L81" s="29">
        <f t="shared" si="4"/>
        <v>0</v>
      </c>
      <c r="M81" s="58"/>
    </row>
    <row r="82" spans="1:13" x14ac:dyDescent="0.25">
      <c r="A82" s="22"/>
      <c r="B82" s="23"/>
      <c r="C82" s="31"/>
      <c r="D82" s="23"/>
      <c r="E82" s="24"/>
      <c r="F82" s="24">
        <f t="shared" si="0"/>
        <v>0</v>
      </c>
      <c r="G82" s="23"/>
      <c r="H82" s="30"/>
      <c r="I82" s="27">
        <f t="shared" si="1"/>
        <v>0</v>
      </c>
      <c r="J82" s="27">
        <v>4.8</v>
      </c>
      <c r="K82" s="28">
        <f t="shared" si="2"/>
        <v>0</v>
      </c>
      <c r="L82" s="29">
        <f t="shared" si="4"/>
        <v>0</v>
      </c>
      <c r="M82" s="58"/>
    </row>
    <row r="83" spans="1:13" x14ac:dyDescent="0.25">
      <c r="A83" s="22"/>
      <c r="B83" s="23"/>
      <c r="C83" s="31"/>
      <c r="D83" s="23"/>
      <c r="E83" s="24"/>
      <c r="F83" s="24">
        <f t="shared" si="0"/>
        <v>0</v>
      </c>
      <c r="G83" s="23"/>
      <c r="H83" s="30"/>
      <c r="I83" s="27">
        <f t="shared" si="1"/>
        <v>0</v>
      </c>
      <c r="J83" s="27">
        <v>15</v>
      </c>
      <c r="K83" s="28">
        <f t="shared" si="2"/>
        <v>0</v>
      </c>
      <c r="L83" s="29">
        <f t="shared" si="4"/>
        <v>0</v>
      </c>
      <c r="M83" s="58"/>
    </row>
    <row r="84" spans="1:13" x14ac:dyDescent="0.25">
      <c r="A84" s="22"/>
      <c r="B84" s="23"/>
      <c r="C84" s="31"/>
      <c r="D84" s="23"/>
      <c r="E84" s="24"/>
      <c r="F84" s="24">
        <f t="shared" si="0"/>
        <v>0</v>
      </c>
      <c r="G84" s="23"/>
      <c r="H84" s="30"/>
      <c r="I84" s="27">
        <f t="shared" si="1"/>
        <v>0</v>
      </c>
      <c r="J84" s="27">
        <v>6</v>
      </c>
      <c r="K84" s="28">
        <f t="shared" si="2"/>
        <v>0</v>
      </c>
      <c r="L84" s="29">
        <f t="shared" si="4"/>
        <v>0</v>
      </c>
      <c r="M84" s="58"/>
    </row>
    <row r="85" spans="1:13" x14ac:dyDescent="0.25">
      <c r="A85" s="22"/>
      <c r="B85" s="23"/>
      <c r="C85" s="31"/>
      <c r="D85" s="23"/>
      <c r="E85" s="24"/>
      <c r="F85" s="24">
        <f t="shared" si="0"/>
        <v>0</v>
      </c>
      <c r="G85" s="23"/>
      <c r="H85" s="30"/>
      <c r="I85" s="27">
        <f t="shared" si="1"/>
        <v>0</v>
      </c>
      <c r="J85" s="27">
        <v>6</v>
      </c>
      <c r="K85" s="28">
        <f t="shared" si="2"/>
        <v>0</v>
      </c>
      <c r="L85" s="29">
        <f t="shared" si="4"/>
        <v>0</v>
      </c>
      <c r="M85" s="58"/>
    </row>
    <row r="86" spans="1:13" x14ac:dyDescent="0.25">
      <c r="A86" s="22"/>
      <c r="B86" s="23"/>
      <c r="C86" s="31"/>
      <c r="D86" s="23"/>
      <c r="E86" s="24"/>
      <c r="F86" s="24">
        <f t="shared" si="0"/>
        <v>0</v>
      </c>
      <c r="G86" s="23"/>
      <c r="H86" s="30"/>
      <c r="I86" s="27">
        <f t="shared" si="1"/>
        <v>0</v>
      </c>
      <c r="J86" s="27">
        <v>6</v>
      </c>
      <c r="K86" s="28">
        <f t="shared" si="2"/>
        <v>0</v>
      </c>
      <c r="L86" s="29">
        <f t="shared" si="4"/>
        <v>0</v>
      </c>
      <c r="M86" s="58"/>
    </row>
    <row r="87" spans="1:13" x14ac:dyDescent="0.25">
      <c r="A87" s="22"/>
      <c r="B87" s="23"/>
      <c r="C87" s="31"/>
      <c r="D87" s="23"/>
      <c r="E87" s="24"/>
      <c r="F87" s="24">
        <f t="shared" si="0"/>
        <v>0</v>
      </c>
      <c r="G87" s="23"/>
      <c r="H87" s="30"/>
      <c r="I87" s="27">
        <f t="shared" si="1"/>
        <v>0</v>
      </c>
      <c r="J87" s="27">
        <v>3</v>
      </c>
      <c r="K87" s="28">
        <f t="shared" si="2"/>
        <v>0</v>
      </c>
      <c r="L87" s="29">
        <f t="shared" si="4"/>
        <v>0</v>
      </c>
      <c r="M87" s="58"/>
    </row>
    <row r="88" spans="1:13" x14ac:dyDescent="0.25">
      <c r="A88" s="22"/>
      <c r="B88" s="23"/>
      <c r="C88" s="31"/>
      <c r="D88" s="23"/>
      <c r="E88" s="24"/>
      <c r="F88" s="24">
        <f t="shared" si="0"/>
        <v>0</v>
      </c>
      <c r="G88" s="23"/>
      <c r="H88" s="30"/>
      <c r="I88" s="27">
        <f t="shared" si="1"/>
        <v>0</v>
      </c>
      <c r="J88" s="27">
        <v>15</v>
      </c>
      <c r="K88" s="28">
        <f t="shared" si="2"/>
        <v>0</v>
      </c>
      <c r="L88" s="29">
        <f t="shared" si="4"/>
        <v>0</v>
      </c>
      <c r="M88" s="58"/>
    </row>
    <row r="89" spans="1:13" x14ac:dyDescent="0.25">
      <c r="A89" s="22"/>
      <c r="B89" s="23"/>
      <c r="C89" s="31"/>
      <c r="D89" s="23"/>
      <c r="E89" s="24"/>
      <c r="F89" s="24">
        <f t="shared" si="0"/>
        <v>0</v>
      </c>
      <c r="G89" s="23"/>
      <c r="H89" s="30"/>
      <c r="I89" s="27">
        <f t="shared" si="1"/>
        <v>0</v>
      </c>
      <c r="J89" s="27">
        <v>10</v>
      </c>
      <c r="K89" s="28">
        <f t="shared" si="2"/>
        <v>0</v>
      </c>
      <c r="L89" s="29">
        <f t="shared" si="4"/>
        <v>0</v>
      </c>
      <c r="M89" s="58"/>
    </row>
    <row r="90" spans="1:13" x14ac:dyDescent="0.25">
      <c r="A90" s="22"/>
      <c r="B90" s="23"/>
      <c r="C90" s="31"/>
      <c r="D90" s="23"/>
      <c r="E90" s="24"/>
      <c r="F90" s="24">
        <f t="shared" si="0"/>
        <v>0</v>
      </c>
      <c r="G90" s="23"/>
      <c r="H90" s="30"/>
      <c r="I90" s="27">
        <f t="shared" si="1"/>
        <v>0</v>
      </c>
      <c r="J90" s="27">
        <v>3</v>
      </c>
      <c r="K90" s="28">
        <f t="shared" si="2"/>
        <v>0</v>
      </c>
      <c r="L90" s="29">
        <f t="shared" si="4"/>
        <v>0</v>
      </c>
      <c r="M90" s="58"/>
    </row>
    <row r="91" spans="1:13" x14ac:dyDescent="0.25">
      <c r="A91" s="22"/>
      <c r="B91" s="25"/>
      <c r="C91" s="31"/>
      <c r="D91" s="25"/>
      <c r="E91" s="24"/>
      <c r="F91" s="24">
        <f t="shared" si="0"/>
        <v>0</v>
      </c>
      <c r="G91" s="23"/>
      <c r="H91" s="30"/>
      <c r="I91" s="27">
        <f t="shared" si="1"/>
        <v>0</v>
      </c>
      <c r="J91" s="27">
        <v>15</v>
      </c>
      <c r="K91" s="28">
        <f t="shared" si="2"/>
        <v>0</v>
      </c>
      <c r="L91" s="29">
        <f t="shared" si="4"/>
        <v>0</v>
      </c>
      <c r="M91" s="58"/>
    </row>
    <row r="92" spans="1:13" x14ac:dyDescent="0.25">
      <c r="A92" s="22"/>
      <c r="B92" s="25"/>
      <c r="C92" s="31"/>
      <c r="D92" s="25"/>
      <c r="E92" s="24"/>
      <c r="F92" s="24">
        <f t="shared" si="0"/>
        <v>0</v>
      </c>
      <c r="G92" s="23"/>
      <c r="H92" s="30"/>
      <c r="I92" s="27">
        <f t="shared" si="1"/>
        <v>0</v>
      </c>
      <c r="J92" s="27">
        <v>6</v>
      </c>
      <c r="K92" s="28">
        <f t="shared" si="2"/>
        <v>0</v>
      </c>
      <c r="L92" s="29">
        <f t="shared" si="4"/>
        <v>0</v>
      </c>
      <c r="M92" s="58"/>
    </row>
    <row r="93" spans="1:13" x14ac:dyDescent="0.25">
      <c r="A93" s="22"/>
      <c r="B93" s="25"/>
      <c r="C93" s="31"/>
      <c r="D93" s="25"/>
      <c r="E93" s="24"/>
      <c r="F93" s="24">
        <f t="shared" si="0"/>
        <v>0</v>
      </c>
      <c r="G93" s="23"/>
      <c r="H93" s="30"/>
      <c r="I93" s="27">
        <f t="shared" si="1"/>
        <v>0</v>
      </c>
      <c r="J93" s="27">
        <v>0.69</v>
      </c>
      <c r="K93" s="28">
        <f t="shared" si="2"/>
        <v>0</v>
      </c>
      <c r="L93" s="29">
        <f t="shared" si="4"/>
        <v>0</v>
      </c>
      <c r="M93" s="58"/>
    </row>
    <row r="94" spans="1:13" x14ac:dyDescent="0.25">
      <c r="A94" s="22"/>
      <c r="B94" s="25"/>
      <c r="C94" s="31"/>
      <c r="D94" s="25"/>
      <c r="E94" s="24"/>
      <c r="F94" s="24">
        <f t="shared" si="0"/>
        <v>0</v>
      </c>
      <c r="G94" s="23"/>
      <c r="H94" s="30"/>
      <c r="I94" s="27">
        <f t="shared" si="1"/>
        <v>0</v>
      </c>
      <c r="J94" s="27">
        <v>4.8</v>
      </c>
      <c r="K94" s="28">
        <f t="shared" si="2"/>
        <v>0</v>
      </c>
      <c r="L94" s="29">
        <f t="shared" si="4"/>
        <v>0</v>
      </c>
      <c r="M94" s="58"/>
    </row>
    <row r="95" spans="1:13" x14ac:dyDescent="0.25">
      <c r="A95" s="22"/>
      <c r="B95" s="25"/>
      <c r="C95" s="31"/>
      <c r="D95" s="25"/>
      <c r="E95" s="24"/>
      <c r="F95" s="24">
        <f t="shared" si="0"/>
        <v>0</v>
      </c>
      <c r="G95" s="23"/>
      <c r="H95" s="30"/>
      <c r="I95" s="27">
        <f t="shared" si="1"/>
        <v>0</v>
      </c>
      <c r="J95" s="27">
        <v>6</v>
      </c>
      <c r="K95" s="28">
        <f t="shared" si="2"/>
        <v>0</v>
      </c>
      <c r="L95" s="29">
        <f t="shared" si="4"/>
        <v>0</v>
      </c>
      <c r="M95" s="58"/>
    </row>
    <row r="96" spans="1:13" x14ac:dyDescent="0.25">
      <c r="A96" s="22"/>
      <c r="B96" s="25"/>
      <c r="C96" s="31"/>
      <c r="D96" s="25"/>
      <c r="E96" s="24"/>
      <c r="F96" s="24">
        <f t="shared" si="0"/>
        <v>0</v>
      </c>
      <c r="G96" s="23"/>
      <c r="H96" s="30"/>
      <c r="I96" s="27">
        <f t="shared" si="1"/>
        <v>0</v>
      </c>
      <c r="J96" s="27">
        <v>10</v>
      </c>
      <c r="K96" s="28">
        <f t="shared" si="2"/>
        <v>0</v>
      </c>
      <c r="L96" s="29">
        <f t="shared" si="4"/>
        <v>0</v>
      </c>
      <c r="M96" s="58"/>
    </row>
    <row r="97" spans="1:13" x14ac:dyDescent="0.25">
      <c r="A97" s="22"/>
      <c r="B97" s="25"/>
      <c r="C97" s="31"/>
      <c r="D97" s="25"/>
      <c r="E97" s="24"/>
      <c r="F97" s="24">
        <f t="shared" si="0"/>
        <v>0</v>
      </c>
      <c r="G97" s="23"/>
      <c r="H97" s="30"/>
      <c r="I97" s="27">
        <f t="shared" si="1"/>
        <v>0</v>
      </c>
      <c r="J97" s="27">
        <v>4.8</v>
      </c>
      <c r="K97" s="28">
        <f t="shared" si="2"/>
        <v>0</v>
      </c>
      <c r="L97" s="29">
        <f t="shared" si="4"/>
        <v>0</v>
      </c>
      <c r="M97" s="58"/>
    </row>
    <row r="98" spans="1:13" x14ac:dyDescent="0.25">
      <c r="A98" s="22"/>
      <c r="B98" s="25"/>
      <c r="C98" s="31"/>
      <c r="D98" s="25"/>
      <c r="E98" s="24"/>
      <c r="F98" s="24">
        <f t="shared" si="0"/>
        <v>0</v>
      </c>
      <c r="G98" s="23"/>
      <c r="H98" s="30"/>
      <c r="I98" s="27">
        <f t="shared" si="1"/>
        <v>0</v>
      </c>
      <c r="J98" s="27">
        <v>6</v>
      </c>
      <c r="K98" s="28">
        <f t="shared" si="2"/>
        <v>0</v>
      </c>
      <c r="L98" s="29">
        <f t="shared" si="4"/>
        <v>0</v>
      </c>
      <c r="M98" s="58"/>
    </row>
    <row r="99" spans="1:13" x14ac:dyDescent="0.25">
      <c r="A99" s="22"/>
      <c r="B99" s="25"/>
      <c r="C99" s="31"/>
      <c r="D99" s="25"/>
      <c r="E99" s="24"/>
      <c r="F99" s="24">
        <f t="shared" si="0"/>
        <v>0</v>
      </c>
      <c r="G99" s="23"/>
      <c r="H99" s="30"/>
      <c r="I99" s="27">
        <f t="shared" si="1"/>
        <v>0</v>
      </c>
      <c r="J99" s="27">
        <v>6</v>
      </c>
      <c r="K99" s="28">
        <f t="shared" si="2"/>
        <v>0</v>
      </c>
      <c r="L99" s="29">
        <f t="shared" si="4"/>
        <v>0</v>
      </c>
      <c r="M99" s="58"/>
    </row>
    <row r="100" spans="1:13" x14ac:dyDescent="0.25">
      <c r="A100" s="22"/>
      <c r="B100" s="25"/>
      <c r="C100" s="31"/>
      <c r="D100" s="25"/>
      <c r="E100" s="24"/>
      <c r="F100" s="24">
        <f t="shared" si="0"/>
        <v>0</v>
      </c>
      <c r="G100" s="23"/>
      <c r="H100" s="30"/>
      <c r="I100" s="27">
        <f t="shared" si="1"/>
        <v>0</v>
      </c>
      <c r="J100" s="27">
        <v>3</v>
      </c>
      <c r="K100" s="28">
        <f t="shared" si="2"/>
        <v>0</v>
      </c>
      <c r="L100" s="29">
        <f t="shared" si="4"/>
        <v>0</v>
      </c>
      <c r="M100" s="58"/>
    </row>
    <row r="101" spans="1:13" x14ac:dyDescent="0.25">
      <c r="A101" s="22"/>
      <c r="B101" s="25"/>
      <c r="C101" s="31"/>
      <c r="D101" s="25"/>
      <c r="E101" s="24"/>
      <c r="F101" s="24">
        <f t="shared" si="0"/>
        <v>0</v>
      </c>
      <c r="G101" s="23"/>
      <c r="H101" s="30"/>
      <c r="I101" s="27">
        <f t="shared" si="1"/>
        <v>0</v>
      </c>
      <c r="J101" s="27">
        <v>15</v>
      </c>
      <c r="K101" s="28">
        <f t="shared" si="2"/>
        <v>0</v>
      </c>
      <c r="L101" s="29">
        <f t="shared" si="4"/>
        <v>0</v>
      </c>
      <c r="M101" s="58"/>
    </row>
    <row r="102" spans="1:13" x14ac:dyDescent="0.25">
      <c r="A102" s="22"/>
      <c r="B102" s="25"/>
      <c r="C102" s="31"/>
      <c r="D102" s="25"/>
      <c r="E102" s="24"/>
      <c r="F102" s="24">
        <f t="shared" si="0"/>
        <v>0</v>
      </c>
      <c r="G102" s="23"/>
      <c r="H102" s="30"/>
      <c r="I102" s="27">
        <f t="shared" si="1"/>
        <v>0</v>
      </c>
      <c r="J102" s="27">
        <v>10</v>
      </c>
      <c r="K102" s="28">
        <f t="shared" si="2"/>
        <v>0</v>
      </c>
      <c r="L102" s="29">
        <f t="shared" si="4"/>
        <v>0</v>
      </c>
      <c r="M102" s="58"/>
    </row>
    <row r="103" spans="1:13" x14ac:dyDescent="0.25">
      <c r="A103" s="22"/>
      <c r="B103" s="25"/>
      <c r="C103" s="31"/>
      <c r="D103" s="23"/>
      <c r="E103" s="24"/>
      <c r="F103" s="24">
        <f t="shared" si="0"/>
        <v>0</v>
      </c>
      <c r="G103" s="23"/>
      <c r="H103" s="30"/>
      <c r="I103" s="27">
        <f t="shared" si="1"/>
        <v>0</v>
      </c>
      <c r="J103" s="27">
        <v>3</v>
      </c>
      <c r="K103" s="28">
        <f t="shared" si="2"/>
        <v>0</v>
      </c>
      <c r="L103" s="29">
        <f t="shared" si="4"/>
        <v>0</v>
      </c>
      <c r="M103" s="58"/>
    </row>
    <row r="104" spans="1:13" x14ac:dyDescent="0.25">
      <c r="A104" s="22"/>
      <c r="B104" s="25"/>
      <c r="C104" s="31"/>
      <c r="D104" s="23"/>
      <c r="E104" s="24"/>
      <c r="F104" s="24">
        <f t="shared" si="0"/>
        <v>0</v>
      </c>
      <c r="G104" s="23"/>
      <c r="H104" s="30"/>
      <c r="I104" s="27">
        <f t="shared" si="1"/>
        <v>0</v>
      </c>
      <c r="J104" s="27">
        <v>15</v>
      </c>
      <c r="K104" s="28">
        <f t="shared" si="2"/>
        <v>0</v>
      </c>
      <c r="L104" s="29">
        <f t="shared" si="4"/>
        <v>0</v>
      </c>
      <c r="M104" s="58"/>
    </row>
    <row r="105" spans="1:13" x14ac:dyDescent="0.25">
      <c r="A105" s="22"/>
      <c r="B105" s="25"/>
      <c r="C105" s="31"/>
      <c r="D105" s="23"/>
      <c r="E105" s="24"/>
      <c r="F105" s="24">
        <f t="shared" si="0"/>
        <v>0</v>
      </c>
      <c r="G105" s="23"/>
      <c r="H105" s="30"/>
      <c r="I105" s="27">
        <f t="shared" si="1"/>
        <v>0</v>
      </c>
      <c r="J105" s="27">
        <v>6</v>
      </c>
      <c r="K105" s="28">
        <f t="shared" si="2"/>
        <v>0</v>
      </c>
      <c r="L105" s="29">
        <f t="shared" si="4"/>
        <v>0</v>
      </c>
      <c r="M105" s="58"/>
    </row>
    <row r="106" spans="1:13" x14ac:dyDescent="0.25">
      <c r="A106" s="22"/>
      <c r="B106" s="25"/>
      <c r="C106" s="31"/>
      <c r="D106" s="23"/>
      <c r="E106" s="24"/>
      <c r="F106" s="24">
        <f t="shared" si="0"/>
        <v>0</v>
      </c>
      <c r="G106" s="23"/>
      <c r="H106" s="30"/>
      <c r="I106" s="27">
        <f t="shared" si="1"/>
        <v>0</v>
      </c>
      <c r="J106" s="27">
        <v>0.69</v>
      </c>
      <c r="K106" s="28">
        <f t="shared" si="2"/>
        <v>0</v>
      </c>
      <c r="L106" s="29">
        <f t="shared" si="4"/>
        <v>0</v>
      </c>
      <c r="M106" s="58"/>
    </row>
    <row r="107" spans="1:13" x14ac:dyDescent="0.25">
      <c r="A107" s="22"/>
      <c r="B107" s="25"/>
      <c r="C107" s="31"/>
      <c r="D107" s="23"/>
      <c r="E107" s="24"/>
      <c r="F107" s="24">
        <f t="shared" si="0"/>
        <v>0</v>
      </c>
      <c r="G107" s="23"/>
      <c r="H107" s="30"/>
      <c r="I107" s="27">
        <f t="shared" si="1"/>
        <v>0</v>
      </c>
      <c r="J107" s="27">
        <v>4.8</v>
      </c>
      <c r="K107" s="28">
        <f t="shared" si="2"/>
        <v>0</v>
      </c>
      <c r="L107" s="29">
        <f t="shared" si="4"/>
        <v>0</v>
      </c>
      <c r="M107" s="58"/>
    </row>
    <row r="108" spans="1:13" x14ac:dyDescent="0.25">
      <c r="A108" s="22"/>
      <c r="B108" s="25"/>
      <c r="C108" s="31"/>
      <c r="D108" s="23"/>
      <c r="E108" s="24"/>
      <c r="F108" s="24">
        <f t="shared" si="0"/>
        <v>0</v>
      </c>
      <c r="G108" s="23"/>
      <c r="H108" s="30"/>
      <c r="I108" s="27">
        <f t="shared" si="1"/>
        <v>0</v>
      </c>
      <c r="J108" s="27">
        <v>6</v>
      </c>
      <c r="K108" s="28">
        <f t="shared" si="2"/>
        <v>0</v>
      </c>
      <c r="L108" s="29">
        <f t="shared" si="4"/>
        <v>0</v>
      </c>
      <c r="M108" s="58"/>
    </row>
    <row r="109" spans="1:13" x14ac:dyDescent="0.25">
      <c r="A109" s="22"/>
      <c r="B109" s="25"/>
      <c r="C109" s="31"/>
      <c r="D109" s="23"/>
      <c r="E109" s="24"/>
      <c r="F109" s="24">
        <f t="shared" si="0"/>
        <v>0</v>
      </c>
      <c r="G109" s="23"/>
      <c r="H109" s="30"/>
      <c r="I109" s="27">
        <f t="shared" si="1"/>
        <v>0</v>
      </c>
      <c r="J109" s="27">
        <v>10</v>
      </c>
      <c r="K109" s="28">
        <f t="shared" si="2"/>
        <v>0</v>
      </c>
      <c r="L109" s="29">
        <f t="shared" si="4"/>
        <v>0</v>
      </c>
      <c r="M109" s="58"/>
    </row>
    <row r="110" spans="1:13" x14ac:dyDescent="0.25">
      <c r="A110" s="22"/>
      <c r="B110" s="25"/>
      <c r="C110" s="31"/>
      <c r="D110" s="23"/>
      <c r="E110" s="24"/>
      <c r="F110" s="24">
        <f t="shared" si="0"/>
        <v>0</v>
      </c>
      <c r="G110" s="23"/>
      <c r="H110" s="30"/>
      <c r="I110" s="27">
        <f t="shared" si="1"/>
        <v>0</v>
      </c>
      <c r="J110" s="27">
        <v>4.8</v>
      </c>
      <c r="K110" s="28">
        <f t="shared" si="2"/>
        <v>0</v>
      </c>
      <c r="L110" s="29">
        <f t="shared" si="4"/>
        <v>0</v>
      </c>
      <c r="M110" s="58"/>
    </row>
    <row r="111" spans="1:13" x14ac:dyDescent="0.25">
      <c r="A111" s="22"/>
      <c r="B111" s="25"/>
      <c r="C111" s="31"/>
      <c r="D111" s="23"/>
      <c r="E111" s="24"/>
      <c r="F111" s="24">
        <f t="shared" si="0"/>
        <v>0</v>
      </c>
      <c r="G111" s="23"/>
      <c r="H111" s="30"/>
      <c r="I111" s="27">
        <f t="shared" si="1"/>
        <v>0</v>
      </c>
      <c r="J111" s="27">
        <v>10</v>
      </c>
      <c r="K111" s="28">
        <f t="shared" si="2"/>
        <v>0</v>
      </c>
      <c r="L111" s="29">
        <f t="shared" si="4"/>
        <v>0</v>
      </c>
      <c r="M111" s="58"/>
    </row>
    <row r="112" spans="1:13" x14ac:dyDescent="0.25">
      <c r="A112" s="22"/>
      <c r="B112" s="25"/>
      <c r="C112" s="31"/>
      <c r="D112" s="23"/>
      <c r="E112" s="24"/>
      <c r="F112" s="24">
        <f t="shared" si="0"/>
        <v>0</v>
      </c>
      <c r="G112" s="23"/>
      <c r="H112" s="30"/>
      <c r="I112" s="27">
        <f t="shared" si="1"/>
        <v>0</v>
      </c>
      <c r="J112" s="27">
        <v>3</v>
      </c>
      <c r="K112" s="28">
        <f t="shared" si="2"/>
        <v>0</v>
      </c>
      <c r="L112" s="29">
        <f t="shared" si="4"/>
        <v>0</v>
      </c>
      <c r="M112" s="58"/>
    </row>
    <row r="113" spans="1:13" x14ac:dyDescent="0.25">
      <c r="A113" s="22"/>
      <c r="B113" s="25"/>
      <c r="C113" s="31"/>
      <c r="D113" s="23"/>
      <c r="E113" s="24"/>
      <c r="F113" s="24">
        <f t="shared" si="0"/>
        <v>0</v>
      </c>
      <c r="G113" s="23"/>
      <c r="H113" s="30"/>
      <c r="I113" s="27">
        <f t="shared" si="1"/>
        <v>0</v>
      </c>
      <c r="J113" s="27">
        <v>15</v>
      </c>
      <c r="K113" s="28">
        <f t="shared" si="2"/>
        <v>0</v>
      </c>
      <c r="L113" s="29">
        <f t="shared" si="4"/>
        <v>0</v>
      </c>
      <c r="M113" s="58"/>
    </row>
    <row r="114" spans="1:13" x14ac:dyDescent="0.25">
      <c r="A114" s="22"/>
      <c r="B114" s="25"/>
      <c r="C114" s="31"/>
      <c r="D114" s="23"/>
      <c r="E114" s="24"/>
      <c r="F114" s="24">
        <f t="shared" si="0"/>
        <v>0</v>
      </c>
      <c r="G114" s="23"/>
      <c r="H114" s="30"/>
      <c r="I114" s="27">
        <f t="shared" si="1"/>
        <v>0</v>
      </c>
      <c r="J114" s="27">
        <v>6</v>
      </c>
      <c r="K114" s="28">
        <f t="shared" si="2"/>
        <v>0</v>
      </c>
      <c r="L114" s="29">
        <f t="shared" si="4"/>
        <v>0</v>
      </c>
      <c r="M114" s="58"/>
    </row>
    <row r="115" spans="1:13" x14ac:dyDescent="0.25">
      <c r="A115" s="22"/>
      <c r="B115" s="25"/>
      <c r="C115" s="31"/>
      <c r="D115" s="23"/>
      <c r="E115" s="24"/>
      <c r="F115" s="24">
        <f t="shared" si="0"/>
        <v>0</v>
      </c>
      <c r="G115" s="23"/>
      <c r="H115" s="30"/>
      <c r="I115" s="27">
        <f t="shared" si="1"/>
        <v>0</v>
      </c>
      <c r="J115" s="27">
        <v>0.69</v>
      </c>
      <c r="K115" s="28">
        <f t="shared" si="2"/>
        <v>0</v>
      </c>
      <c r="L115" s="29">
        <f t="shared" si="4"/>
        <v>0</v>
      </c>
      <c r="M115" s="58"/>
    </row>
    <row r="116" spans="1:13" x14ac:dyDescent="0.25">
      <c r="A116" s="22"/>
      <c r="B116" s="25"/>
      <c r="C116" s="31"/>
      <c r="D116" s="23"/>
      <c r="E116" s="24"/>
      <c r="F116" s="24">
        <f t="shared" si="0"/>
        <v>0</v>
      </c>
      <c r="G116" s="23"/>
      <c r="H116" s="30"/>
      <c r="I116" s="27">
        <f t="shared" si="1"/>
        <v>0</v>
      </c>
      <c r="J116" s="27">
        <v>4.8</v>
      </c>
      <c r="K116" s="28">
        <f t="shared" si="2"/>
        <v>0</v>
      </c>
      <c r="L116" s="29">
        <f t="shared" si="4"/>
        <v>0</v>
      </c>
      <c r="M116" s="58"/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0</v>
      </c>
      <c r="G117" s="37">
        <f>SUBTOTAL(9,G4:G116)</f>
        <v>0</v>
      </c>
      <c r="H117" s="38"/>
      <c r="I117" s="36">
        <f>SUBTOTAL(9,I4:I116)</f>
        <v>0</v>
      </c>
      <c r="J117" s="39">
        <f>SUBTOTAL(9,J4:J97)</f>
        <v>685.73</v>
      </c>
      <c r="K117" s="39">
        <f>SUBTOTAL(9,K4:K116)</f>
        <v>0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332</v>
      </c>
      <c r="C122" s="60"/>
      <c r="D122" s="50"/>
    </row>
    <row r="123" spans="1:13" ht="15.75" customHeight="1" x14ac:dyDescent="0.25">
      <c r="B123" s="49" t="s">
        <v>341</v>
      </c>
      <c r="C123" s="60"/>
      <c r="D123" s="50"/>
    </row>
    <row r="124" spans="1:13" ht="15.75" customHeight="1" x14ac:dyDescent="0.25">
      <c r="B124" s="49" t="s">
        <v>324</v>
      </c>
      <c r="C124" s="60"/>
      <c r="D124" s="50"/>
    </row>
    <row r="125" spans="1:13" ht="15.75" customHeight="1" x14ac:dyDescent="0.25">
      <c r="B125" s="52" t="s">
        <v>18</v>
      </c>
      <c r="C125" s="53">
        <f>SUM(C122:C124)</f>
        <v>0</v>
      </c>
      <c r="D125" s="54">
        <f>SUM(D122:D124)</f>
        <v>0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340</v>
      </c>
      <c r="C129" s="60"/>
      <c r="D129" s="50"/>
    </row>
    <row r="130" spans="2:4" x14ac:dyDescent="0.25">
      <c r="B130" s="49" t="s">
        <v>339</v>
      </c>
      <c r="C130" s="60"/>
      <c r="D130" s="50"/>
    </row>
    <row r="131" spans="2:4" x14ac:dyDescent="0.25">
      <c r="B131" s="49" t="s">
        <v>338</v>
      </c>
      <c r="C131" s="60"/>
      <c r="D131" s="50"/>
    </row>
    <row r="132" spans="2:4" x14ac:dyDescent="0.25">
      <c r="B132" s="49" t="s">
        <v>337</v>
      </c>
      <c r="C132" s="60"/>
      <c r="D132" s="50"/>
    </row>
    <row r="133" spans="2:4" x14ac:dyDescent="0.25">
      <c r="B133" s="49" t="s">
        <v>336</v>
      </c>
      <c r="C133" s="60"/>
      <c r="D133" s="50"/>
    </row>
    <row r="134" spans="2:4" x14ac:dyDescent="0.25">
      <c r="B134" s="49" t="s">
        <v>323</v>
      </c>
      <c r="C134" s="60"/>
      <c r="D134" s="50"/>
    </row>
    <row r="135" spans="2:4" x14ac:dyDescent="0.25">
      <c r="B135" s="49" t="s">
        <v>335</v>
      </c>
      <c r="C135" s="60"/>
      <c r="D135" s="50"/>
    </row>
    <row r="136" spans="2:4" x14ac:dyDescent="0.25">
      <c r="B136" s="49" t="s">
        <v>334</v>
      </c>
      <c r="C136" s="60"/>
      <c r="D136" s="50"/>
    </row>
    <row r="137" spans="2:4" x14ac:dyDescent="0.25">
      <c r="B137" s="49" t="s">
        <v>333</v>
      </c>
      <c r="C137" s="60"/>
      <c r="D137" s="50"/>
    </row>
    <row r="138" spans="2:4" x14ac:dyDescent="0.25">
      <c r="B138" s="52" t="s">
        <v>18</v>
      </c>
      <c r="C138" s="53">
        <f>SUM(C129:C137)</f>
        <v>0</v>
      </c>
      <c r="D138" s="54">
        <f>SUM(D129:D137)</f>
        <v>0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332</v>
      </c>
      <c r="C142" s="60"/>
      <c r="D142" s="50"/>
    </row>
    <row r="143" spans="2:4" x14ac:dyDescent="0.25">
      <c r="B143" s="49" t="s">
        <v>331</v>
      </c>
      <c r="C143" s="60"/>
      <c r="D143" s="50"/>
    </row>
    <row r="144" spans="2:4" x14ac:dyDescent="0.25">
      <c r="B144" s="49" t="s">
        <v>330</v>
      </c>
      <c r="C144" s="60"/>
      <c r="D144" s="50"/>
    </row>
    <row r="145" spans="2:4" x14ac:dyDescent="0.25">
      <c r="B145" s="52" t="s">
        <v>18</v>
      </c>
      <c r="C145" s="53">
        <f>SUM(C142:C144)</f>
        <v>0</v>
      </c>
      <c r="D145" s="54">
        <f>SUBTOTAL(9,D142:D144)</f>
        <v>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329</v>
      </c>
      <c r="C149" s="60"/>
      <c r="D149" s="50"/>
    </row>
    <row r="150" spans="2:4" x14ac:dyDescent="0.25">
      <c r="B150" s="52" t="s">
        <v>18</v>
      </c>
      <c r="C150" s="53">
        <f>SUM(C149:C149)</f>
        <v>0</v>
      </c>
      <c r="D150" s="54">
        <f>SUM(D149:D149)</f>
        <v>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328</v>
      </c>
      <c r="C154" s="60"/>
      <c r="D154" s="50"/>
    </row>
    <row r="155" spans="2:4" x14ac:dyDescent="0.25">
      <c r="B155" s="49" t="s">
        <v>327</v>
      </c>
      <c r="C155" s="60"/>
      <c r="D155" s="50"/>
    </row>
    <row r="156" spans="2:4" x14ac:dyDescent="0.25">
      <c r="B156" s="52" t="s">
        <v>18</v>
      </c>
      <c r="C156" s="53">
        <f>SUM(C154:C155)</f>
        <v>0</v>
      </c>
      <c r="D156" s="54">
        <f>SUM(D154:D155)</f>
        <v>0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326</v>
      </c>
      <c r="C160" s="60"/>
      <c r="D160" s="50"/>
    </row>
    <row r="161" spans="2:4" x14ac:dyDescent="0.25">
      <c r="B161" s="52" t="s">
        <v>18</v>
      </c>
      <c r="C161" s="53">
        <f>SUBTOTAL(9,C160)</f>
        <v>0</v>
      </c>
      <c r="D161" s="54">
        <f>SUBTOTAL(9,D160)</f>
        <v>0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325</v>
      </c>
      <c r="C165" s="60"/>
      <c r="D165" s="50"/>
    </row>
    <row r="166" spans="2:4" x14ac:dyDescent="0.25">
      <c r="B166" s="52" t="s">
        <v>18</v>
      </c>
      <c r="C166" s="53">
        <f>SUBTOTAL(9,C165)</f>
        <v>0</v>
      </c>
      <c r="D166" s="54">
        <f>SUBTOTAL(9,D165)</f>
        <v>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324</v>
      </c>
      <c r="C170" s="60"/>
      <c r="D170" s="50"/>
    </row>
    <row r="171" spans="2:4" x14ac:dyDescent="0.25">
      <c r="B171" s="52" t="s">
        <v>18</v>
      </c>
      <c r="C171" s="53">
        <f>SUM(C170:C170)</f>
        <v>0</v>
      </c>
      <c r="D171" s="54">
        <f>SUM(D170:D170)</f>
        <v>0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323</v>
      </c>
      <c r="C175" s="60"/>
      <c r="D175" s="50"/>
    </row>
    <row r="176" spans="2:4" x14ac:dyDescent="0.25">
      <c r="B176" s="52" t="s">
        <v>18</v>
      </c>
      <c r="C176" s="53">
        <f>SUM(C175:C175)</f>
        <v>0</v>
      </c>
      <c r="D176" s="54">
        <f>SUM(D175:D175)</f>
        <v>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322</v>
      </c>
      <c r="C180" s="60"/>
      <c r="D180" s="50"/>
    </row>
    <row r="181" spans="2:4" x14ac:dyDescent="0.25">
      <c r="B181" s="52" t="s">
        <v>18</v>
      </c>
      <c r="C181" s="53">
        <f>SUM(C180:C180)</f>
        <v>0</v>
      </c>
      <c r="D181" s="54">
        <f>SUM(D180:D180)</f>
        <v>0</v>
      </c>
    </row>
  </sheetData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opLeftCell="A106" zoomScaleNormal="100" workbookViewId="0">
      <selection activeCell="B124" sqref="B124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221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/>
      <c r="B4" s="23"/>
      <c r="C4" s="31"/>
      <c r="D4" s="23"/>
      <c r="E4" s="24"/>
      <c r="F4" s="24">
        <f t="shared" ref="F4:F116" si="0">E4*G4</f>
        <v>0</v>
      </c>
      <c r="G4" s="23"/>
      <c r="H4" s="26"/>
      <c r="I4" s="27">
        <f t="shared" ref="I4:I116" si="1">H4*G4</f>
        <v>0</v>
      </c>
      <c r="J4" s="27">
        <v>4.8</v>
      </c>
      <c r="K4" s="28">
        <f t="shared" ref="K4:K116" si="2">I4-F4</f>
        <v>0</v>
      </c>
      <c r="L4" s="29">
        <f>K4</f>
        <v>0</v>
      </c>
      <c r="M4" s="58"/>
    </row>
    <row r="5" spans="1:13" x14ac:dyDescent="0.25">
      <c r="A5" s="22"/>
      <c r="B5" s="23"/>
      <c r="C5" s="31"/>
      <c r="D5" s="23"/>
      <c r="E5" s="24"/>
      <c r="F5" s="24">
        <f t="shared" si="0"/>
        <v>0</v>
      </c>
      <c r="G5" s="23"/>
      <c r="H5" s="30"/>
      <c r="I5" s="27">
        <f t="shared" si="1"/>
        <v>0</v>
      </c>
      <c r="J5" s="27">
        <v>4.8</v>
      </c>
      <c r="K5" s="28">
        <f t="shared" si="2"/>
        <v>0</v>
      </c>
      <c r="L5" s="29">
        <f t="shared" ref="L5:L68" si="3">L4+K5</f>
        <v>0</v>
      </c>
      <c r="M5" s="58"/>
    </row>
    <row r="6" spans="1:13" x14ac:dyDescent="0.25">
      <c r="A6" s="22"/>
      <c r="B6" s="23"/>
      <c r="C6" s="31"/>
      <c r="D6" s="23"/>
      <c r="E6" s="24"/>
      <c r="F6" s="24">
        <f t="shared" si="0"/>
        <v>0</v>
      </c>
      <c r="G6" s="23"/>
      <c r="H6" s="30"/>
      <c r="I6" s="27">
        <f t="shared" si="1"/>
        <v>0</v>
      </c>
      <c r="J6" s="27">
        <v>7.5</v>
      </c>
      <c r="K6" s="28">
        <f t="shared" si="2"/>
        <v>0</v>
      </c>
      <c r="L6" s="29">
        <f t="shared" si="3"/>
        <v>0</v>
      </c>
      <c r="M6" s="58"/>
    </row>
    <row r="7" spans="1:13" ht="16.5" customHeight="1" x14ac:dyDescent="0.25">
      <c r="A7" s="22"/>
      <c r="B7" s="23"/>
      <c r="C7" s="31"/>
      <c r="D7" s="23"/>
      <c r="E7" s="24"/>
      <c r="F7" s="24">
        <f t="shared" si="0"/>
        <v>0</v>
      </c>
      <c r="G7" s="23"/>
      <c r="H7" s="30"/>
      <c r="I7" s="27">
        <f t="shared" si="1"/>
        <v>0</v>
      </c>
      <c r="J7" s="27">
        <v>15</v>
      </c>
      <c r="K7" s="28">
        <f t="shared" si="2"/>
        <v>0</v>
      </c>
      <c r="L7" s="29">
        <f t="shared" si="3"/>
        <v>0</v>
      </c>
      <c r="M7" s="58"/>
    </row>
    <row r="8" spans="1:13" x14ac:dyDescent="0.25">
      <c r="A8" s="22"/>
      <c r="B8" s="25"/>
      <c r="C8" s="31"/>
      <c r="D8" s="23"/>
      <c r="E8" s="24"/>
      <c r="F8" s="24">
        <f t="shared" si="0"/>
        <v>0</v>
      </c>
      <c r="G8" s="23"/>
      <c r="H8" s="30"/>
      <c r="I8" s="27">
        <f t="shared" si="1"/>
        <v>0</v>
      </c>
      <c r="J8" s="27">
        <v>15</v>
      </c>
      <c r="K8" s="28">
        <f t="shared" si="2"/>
        <v>0</v>
      </c>
      <c r="L8" s="29">
        <f t="shared" si="3"/>
        <v>0</v>
      </c>
      <c r="M8" s="58"/>
    </row>
    <row r="9" spans="1:13" x14ac:dyDescent="0.25">
      <c r="A9" s="22"/>
      <c r="B9" s="25"/>
      <c r="C9" s="31"/>
      <c r="D9" s="23"/>
      <c r="E9" s="24"/>
      <c r="F9" s="24">
        <f t="shared" si="0"/>
        <v>0</v>
      </c>
      <c r="G9" s="23"/>
      <c r="H9" s="30"/>
      <c r="I9" s="27">
        <f t="shared" si="1"/>
        <v>0</v>
      </c>
      <c r="J9" s="27">
        <v>6</v>
      </c>
      <c r="K9" s="28">
        <f t="shared" si="2"/>
        <v>0</v>
      </c>
      <c r="L9" s="29">
        <f t="shared" si="3"/>
        <v>0</v>
      </c>
      <c r="M9" s="58"/>
    </row>
    <row r="10" spans="1:13" x14ac:dyDescent="0.25">
      <c r="A10" s="22"/>
      <c r="B10" s="25"/>
      <c r="C10" s="31"/>
      <c r="D10" s="23"/>
      <c r="E10" s="24"/>
      <c r="F10" s="24">
        <f t="shared" si="0"/>
        <v>0</v>
      </c>
      <c r="G10" s="23"/>
      <c r="H10" s="30"/>
      <c r="I10" s="27">
        <f t="shared" si="1"/>
        <v>0</v>
      </c>
      <c r="J10" s="27">
        <v>6</v>
      </c>
      <c r="K10" s="28">
        <f t="shared" si="2"/>
        <v>0</v>
      </c>
      <c r="L10" s="29">
        <f t="shared" si="3"/>
        <v>0</v>
      </c>
      <c r="M10" s="58"/>
    </row>
    <row r="11" spans="1:13" x14ac:dyDescent="0.25">
      <c r="A11" s="22"/>
      <c r="B11" s="25"/>
      <c r="C11" s="31"/>
      <c r="D11" s="23"/>
      <c r="E11" s="24"/>
      <c r="F11" s="24">
        <f t="shared" si="0"/>
        <v>0</v>
      </c>
      <c r="G11" s="23"/>
      <c r="H11" s="30"/>
      <c r="I11" s="27">
        <f t="shared" si="1"/>
        <v>0</v>
      </c>
      <c r="J11" s="27">
        <v>6</v>
      </c>
      <c r="K11" s="28">
        <f t="shared" si="2"/>
        <v>0</v>
      </c>
      <c r="L11" s="29">
        <f t="shared" si="3"/>
        <v>0</v>
      </c>
      <c r="M11" s="58"/>
    </row>
    <row r="12" spans="1:13" x14ac:dyDescent="0.25">
      <c r="A12" s="22"/>
      <c r="B12" s="25"/>
      <c r="C12" s="31"/>
      <c r="D12" s="23"/>
      <c r="E12" s="24"/>
      <c r="F12" s="24">
        <f t="shared" si="0"/>
        <v>0</v>
      </c>
      <c r="G12" s="23"/>
      <c r="H12" s="30"/>
      <c r="I12" s="27">
        <f t="shared" si="1"/>
        <v>0</v>
      </c>
      <c r="J12" s="27">
        <v>3</v>
      </c>
      <c r="K12" s="28">
        <f t="shared" si="2"/>
        <v>0</v>
      </c>
      <c r="L12" s="29">
        <f t="shared" si="3"/>
        <v>0</v>
      </c>
      <c r="M12" s="58"/>
    </row>
    <row r="13" spans="1:13" x14ac:dyDescent="0.25">
      <c r="A13" s="22"/>
      <c r="B13" s="25"/>
      <c r="C13" s="31"/>
      <c r="D13" s="23"/>
      <c r="E13" s="24"/>
      <c r="F13" s="24">
        <f t="shared" si="0"/>
        <v>0</v>
      </c>
      <c r="G13" s="23"/>
      <c r="H13" s="30"/>
      <c r="I13" s="27">
        <f t="shared" si="1"/>
        <v>0</v>
      </c>
      <c r="J13" s="27">
        <v>15</v>
      </c>
      <c r="K13" s="28">
        <f t="shared" si="2"/>
        <v>0</v>
      </c>
      <c r="L13" s="29">
        <f t="shared" si="3"/>
        <v>0</v>
      </c>
      <c r="M13" s="58"/>
    </row>
    <row r="14" spans="1:13" x14ac:dyDescent="0.25">
      <c r="A14" s="22"/>
      <c r="B14" s="25"/>
      <c r="C14" s="31"/>
      <c r="D14" s="23"/>
      <c r="E14" s="24"/>
      <c r="F14" s="24">
        <f t="shared" si="0"/>
        <v>0</v>
      </c>
      <c r="G14" s="23"/>
      <c r="H14" s="30"/>
      <c r="I14" s="27">
        <f t="shared" si="1"/>
        <v>0</v>
      </c>
      <c r="J14" s="27">
        <v>10</v>
      </c>
      <c r="K14" s="28">
        <f t="shared" si="2"/>
        <v>0</v>
      </c>
      <c r="L14" s="29">
        <f t="shared" si="3"/>
        <v>0</v>
      </c>
      <c r="M14" s="58"/>
    </row>
    <row r="15" spans="1:13" x14ac:dyDescent="0.25">
      <c r="A15" s="22"/>
      <c r="B15" s="25"/>
      <c r="C15" s="31"/>
      <c r="D15" s="23"/>
      <c r="E15" s="24"/>
      <c r="F15" s="24">
        <f t="shared" si="0"/>
        <v>0</v>
      </c>
      <c r="G15" s="23"/>
      <c r="H15" s="30"/>
      <c r="I15" s="27">
        <f t="shared" si="1"/>
        <v>0</v>
      </c>
      <c r="J15" s="27">
        <v>3</v>
      </c>
      <c r="K15" s="28">
        <f t="shared" si="2"/>
        <v>0</v>
      </c>
      <c r="L15" s="29">
        <f t="shared" si="3"/>
        <v>0</v>
      </c>
      <c r="M15" s="58"/>
    </row>
    <row r="16" spans="1:13" x14ac:dyDescent="0.25">
      <c r="A16" s="22"/>
      <c r="B16" s="25"/>
      <c r="C16" s="31"/>
      <c r="D16" s="23"/>
      <c r="E16" s="24"/>
      <c r="F16" s="24">
        <f t="shared" si="0"/>
        <v>0</v>
      </c>
      <c r="G16" s="23"/>
      <c r="H16" s="30"/>
      <c r="I16" s="27">
        <f t="shared" si="1"/>
        <v>0</v>
      </c>
      <c r="J16" s="27">
        <v>15</v>
      </c>
      <c r="K16" s="28">
        <f t="shared" si="2"/>
        <v>0</v>
      </c>
      <c r="L16" s="29">
        <f t="shared" si="3"/>
        <v>0</v>
      </c>
      <c r="M16" s="58"/>
    </row>
    <row r="17" spans="1:13" x14ac:dyDescent="0.25">
      <c r="A17" s="22"/>
      <c r="B17" s="25"/>
      <c r="C17" s="31"/>
      <c r="D17" s="23"/>
      <c r="E17" s="24"/>
      <c r="F17" s="24">
        <f t="shared" si="0"/>
        <v>0</v>
      </c>
      <c r="G17" s="23"/>
      <c r="H17" s="30"/>
      <c r="I17" s="27">
        <f t="shared" si="1"/>
        <v>0</v>
      </c>
      <c r="J17" s="27">
        <v>6</v>
      </c>
      <c r="K17" s="28">
        <f t="shared" si="2"/>
        <v>0</v>
      </c>
      <c r="L17" s="29">
        <f t="shared" si="3"/>
        <v>0</v>
      </c>
      <c r="M17" s="58"/>
    </row>
    <row r="18" spans="1:13" x14ac:dyDescent="0.25">
      <c r="A18" s="22"/>
      <c r="B18" s="25"/>
      <c r="C18" s="31"/>
      <c r="D18" s="23"/>
      <c r="E18" s="24"/>
      <c r="F18" s="24">
        <f t="shared" si="0"/>
        <v>0</v>
      </c>
      <c r="G18" s="23"/>
      <c r="H18" s="30"/>
      <c r="I18" s="27">
        <f t="shared" si="1"/>
        <v>0</v>
      </c>
      <c r="J18" s="27">
        <v>0.69</v>
      </c>
      <c r="K18" s="28">
        <f t="shared" si="2"/>
        <v>0</v>
      </c>
      <c r="L18" s="29">
        <f t="shared" si="3"/>
        <v>0</v>
      </c>
      <c r="M18" s="58"/>
    </row>
    <row r="19" spans="1:13" x14ac:dyDescent="0.25">
      <c r="A19" s="22"/>
      <c r="B19" s="25"/>
      <c r="C19" s="31"/>
      <c r="D19" s="23"/>
      <c r="E19" s="24"/>
      <c r="F19" s="24">
        <f t="shared" si="0"/>
        <v>0</v>
      </c>
      <c r="G19" s="23"/>
      <c r="H19" s="30"/>
      <c r="I19" s="27">
        <f t="shared" si="1"/>
        <v>0</v>
      </c>
      <c r="J19" s="27">
        <v>4.8</v>
      </c>
      <c r="K19" s="28">
        <f t="shared" si="2"/>
        <v>0</v>
      </c>
      <c r="L19" s="29">
        <f t="shared" si="3"/>
        <v>0</v>
      </c>
      <c r="M19" s="58"/>
    </row>
    <row r="20" spans="1:13" x14ac:dyDescent="0.25">
      <c r="A20" s="22"/>
      <c r="B20" s="25"/>
      <c r="C20" s="31"/>
      <c r="D20" s="23"/>
      <c r="E20" s="24"/>
      <c r="F20" s="24">
        <f t="shared" si="0"/>
        <v>0</v>
      </c>
      <c r="G20" s="23"/>
      <c r="H20" s="30"/>
      <c r="I20" s="27">
        <f t="shared" si="1"/>
        <v>0</v>
      </c>
      <c r="J20" s="27">
        <v>6</v>
      </c>
      <c r="K20" s="28">
        <f t="shared" si="2"/>
        <v>0</v>
      </c>
      <c r="L20" s="29">
        <f t="shared" si="3"/>
        <v>0</v>
      </c>
      <c r="M20" s="58"/>
    </row>
    <row r="21" spans="1:13" x14ac:dyDescent="0.25">
      <c r="A21" s="22"/>
      <c r="B21" s="25"/>
      <c r="C21" s="31"/>
      <c r="D21" s="23"/>
      <c r="E21" s="24"/>
      <c r="F21" s="24">
        <f t="shared" si="0"/>
        <v>0</v>
      </c>
      <c r="G21" s="23"/>
      <c r="H21" s="30"/>
      <c r="I21" s="27">
        <f t="shared" si="1"/>
        <v>0</v>
      </c>
      <c r="J21" s="27">
        <v>10</v>
      </c>
      <c r="K21" s="28">
        <f t="shared" si="2"/>
        <v>0</v>
      </c>
      <c r="L21" s="29">
        <f t="shared" si="3"/>
        <v>0</v>
      </c>
      <c r="M21" s="58"/>
    </row>
    <row r="22" spans="1:13" x14ac:dyDescent="0.25">
      <c r="A22" s="22"/>
      <c r="B22" s="25"/>
      <c r="C22" s="31"/>
      <c r="D22" s="23"/>
      <c r="E22" s="24"/>
      <c r="F22" s="24">
        <f t="shared" si="0"/>
        <v>0</v>
      </c>
      <c r="G22" s="23"/>
      <c r="H22" s="30"/>
      <c r="I22" s="27">
        <f t="shared" si="1"/>
        <v>0</v>
      </c>
      <c r="J22" s="27">
        <v>4.8</v>
      </c>
      <c r="K22" s="28">
        <f t="shared" si="2"/>
        <v>0</v>
      </c>
      <c r="L22" s="29">
        <f t="shared" si="3"/>
        <v>0</v>
      </c>
      <c r="M22" s="58"/>
    </row>
    <row r="23" spans="1:13" x14ac:dyDescent="0.25">
      <c r="A23" s="22"/>
      <c r="B23" s="25"/>
      <c r="C23" s="31"/>
      <c r="D23" s="23"/>
      <c r="E23" s="24"/>
      <c r="F23" s="24">
        <f t="shared" si="0"/>
        <v>0</v>
      </c>
      <c r="G23" s="23"/>
      <c r="H23" s="30"/>
      <c r="I23" s="27">
        <f t="shared" si="1"/>
        <v>0</v>
      </c>
      <c r="J23" s="27">
        <v>6</v>
      </c>
      <c r="K23" s="28">
        <f t="shared" si="2"/>
        <v>0</v>
      </c>
      <c r="L23" s="29">
        <f t="shared" si="3"/>
        <v>0</v>
      </c>
      <c r="M23" s="58"/>
    </row>
    <row r="24" spans="1:13" x14ac:dyDescent="0.25">
      <c r="A24" s="22"/>
      <c r="B24" s="25"/>
      <c r="C24" s="31"/>
      <c r="D24" s="23"/>
      <c r="E24" s="24"/>
      <c r="F24" s="24">
        <f t="shared" si="0"/>
        <v>0</v>
      </c>
      <c r="G24" s="23"/>
      <c r="H24" s="30"/>
      <c r="I24" s="27">
        <f t="shared" si="1"/>
        <v>0</v>
      </c>
      <c r="J24" s="27">
        <v>6</v>
      </c>
      <c r="K24" s="28">
        <f t="shared" si="2"/>
        <v>0</v>
      </c>
      <c r="L24" s="29">
        <f t="shared" si="3"/>
        <v>0</v>
      </c>
      <c r="M24" s="58"/>
    </row>
    <row r="25" spans="1:13" x14ac:dyDescent="0.25">
      <c r="A25" s="22"/>
      <c r="B25" s="25"/>
      <c r="C25" s="31"/>
      <c r="D25" s="23"/>
      <c r="E25" s="24"/>
      <c r="F25" s="24">
        <f t="shared" si="0"/>
        <v>0</v>
      </c>
      <c r="G25" s="23"/>
      <c r="H25" s="30"/>
      <c r="I25" s="27">
        <f t="shared" si="1"/>
        <v>0</v>
      </c>
      <c r="J25" s="27">
        <v>3</v>
      </c>
      <c r="K25" s="28">
        <f t="shared" si="2"/>
        <v>0</v>
      </c>
      <c r="L25" s="29">
        <f t="shared" si="3"/>
        <v>0</v>
      </c>
      <c r="M25" s="58"/>
    </row>
    <row r="26" spans="1:13" x14ac:dyDescent="0.25">
      <c r="A26" s="22"/>
      <c r="B26" s="25"/>
      <c r="C26" s="31"/>
      <c r="D26" s="23"/>
      <c r="E26" s="24"/>
      <c r="F26" s="24">
        <f t="shared" si="0"/>
        <v>0</v>
      </c>
      <c r="G26" s="23"/>
      <c r="H26" s="30"/>
      <c r="I26" s="27">
        <f t="shared" si="1"/>
        <v>0</v>
      </c>
      <c r="J26" s="27">
        <v>15</v>
      </c>
      <c r="K26" s="28">
        <f t="shared" si="2"/>
        <v>0</v>
      </c>
      <c r="L26" s="29">
        <f t="shared" si="3"/>
        <v>0</v>
      </c>
      <c r="M26" s="58"/>
    </row>
    <row r="27" spans="1:13" x14ac:dyDescent="0.25">
      <c r="A27" s="22"/>
      <c r="B27" s="25"/>
      <c r="C27" s="31"/>
      <c r="D27" s="23"/>
      <c r="E27" s="24"/>
      <c r="F27" s="24">
        <f t="shared" si="0"/>
        <v>0</v>
      </c>
      <c r="G27" s="23"/>
      <c r="H27" s="30"/>
      <c r="I27" s="27">
        <f t="shared" si="1"/>
        <v>0</v>
      </c>
      <c r="J27" s="27">
        <v>10</v>
      </c>
      <c r="K27" s="28">
        <f t="shared" si="2"/>
        <v>0</v>
      </c>
      <c r="L27" s="29">
        <f t="shared" si="3"/>
        <v>0</v>
      </c>
      <c r="M27" s="58"/>
    </row>
    <row r="28" spans="1:13" x14ac:dyDescent="0.25">
      <c r="A28" s="22"/>
      <c r="B28" s="25"/>
      <c r="C28" s="31"/>
      <c r="D28" s="23"/>
      <c r="E28" s="24"/>
      <c r="F28" s="24">
        <f t="shared" si="0"/>
        <v>0</v>
      </c>
      <c r="G28" s="23"/>
      <c r="H28" s="30"/>
      <c r="I28" s="27">
        <f t="shared" si="1"/>
        <v>0</v>
      </c>
      <c r="J28" s="27">
        <v>3</v>
      </c>
      <c r="K28" s="28">
        <f t="shared" si="2"/>
        <v>0</v>
      </c>
      <c r="L28" s="29">
        <f t="shared" si="3"/>
        <v>0</v>
      </c>
      <c r="M28" s="58"/>
    </row>
    <row r="29" spans="1:13" x14ac:dyDescent="0.25">
      <c r="A29" s="22"/>
      <c r="B29" s="25"/>
      <c r="C29" s="31"/>
      <c r="D29" s="23"/>
      <c r="E29" s="24"/>
      <c r="F29" s="24">
        <f t="shared" si="0"/>
        <v>0</v>
      </c>
      <c r="G29" s="23"/>
      <c r="H29" s="30"/>
      <c r="I29" s="27">
        <f t="shared" si="1"/>
        <v>0</v>
      </c>
      <c r="J29" s="27">
        <v>15</v>
      </c>
      <c r="K29" s="28">
        <f t="shared" si="2"/>
        <v>0</v>
      </c>
      <c r="L29" s="29">
        <f t="shared" si="3"/>
        <v>0</v>
      </c>
      <c r="M29" s="58"/>
    </row>
    <row r="30" spans="1:13" x14ac:dyDescent="0.25">
      <c r="A30" s="22"/>
      <c r="B30" s="25"/>
      <c r="C30" s="31"/>
      <c r="D30" s="23"/>
      <c r="E30" s="24"/>
      <c r="F30" s="24">
        <f t="shared" si="0"/>
        <v>0</v>
      </c>
      <c r="G30" s="23"/>
      <c r="H30" s="30"/>
      <c r="I30" s="27">
        <f t="shared" si="1"/>
        <v>0</v>
      </c>
      <c r="J30" s="27">
        <v>6</v>
      </c>
      <c r="K30" s="28">
        <f t="shared" si="2"/>
        <v>0</v>
      </c>
      <c r="L30" s="29">
        <f t="shared" si="3"/>
        <v>0</v>
      </c>
      <c r="M30" s="58"/>
    </row>
    <row r="31" spans="1:13" x14ac:dyDescent="0.25">
      <c r="A31" s="22"/>
      <c r="B31" s="25"/>
      <c r="C31" s="31"/>
      <c r="D31" s="23"/>
      <c r="E31" s="24"/>
      <c r="F31" s="24">
        <f t="shared" si="0"/>
        <v>0</v>
      </c>
      <c r="G31" s="23"/>
      <c r="H31" s="30"/>
      <c r="I31" s="27">
        <f t="shared" si="1"/>
        <v>0</v>
      </c>
      <c r="J31" s="27">
        <v>0.69</v>
      </c>
      <c r="K31" s="28">
        <f t="shared" si="2"/>
        <v>0</v>
      </c>
      <c r="L31" s="29">
        <f t="shared" si="3"/>
        <v>0</v>
      </c>
      <c r="M31" s="58"/>
    </row>
    <row r="32" spans="1:13" x14ac:dyDescent="0.25">
      <c r="A32" s="22"/>
      <c r="B32" s="25"/>
      <c r="C32" s="31"/>
      <c r="D32" s="23"/>
      <c r="E32" s="24"/>
      <c r="F32" s="24">
        <f t="shared" si="0"/>
        <v>0</v>
      </c>
      <c r="G32" s="23"/>
      <c r="H32" s="30"/>
      <c r="I32" s="27">
        <f t="shared" si="1"/>
        <v>0</v>
      </c>
      <c r="J32" s="27">
        <v>4.8</v>
      </c>
      <c r="K32" s="28">
        <f t="shared" si="2"/>
        <v>0</v>
      </c>
      <c r="L32" s="29">
        <f t="shared" si="3"/>
        <v>0</v>
      </c>
      <c r="M32" s="58"/>
    </row>
    <row r="33" spans="1:13" x14ac:dyDescent="0.25">
      <c r="A33" s="22"/>
      <c r="B33" s="25"/>
      <c r="C33" s="31"/>
      <c r="D33" s="23"/>
      <c r="E33" s="24"/>
      <c r="F33" s="24">
        <f t="shared" si="0"/>
        <v>0</v>
      </c>
      <c r="G33" s="23"/>
      <c r="H33" s="30"/>
      <c r="I33" s="27">
        <f t="shared" si="1"/>
        <v>0</v>
      </c>
      <c r="J33" s="27">
        <v>15</v>
      </c>
      <c r="K33" s="28">
        <f t="shared" si="2"/>
        <v>0</v>
      </c>
      <c r="L33" s="29">
        <f t="shared" si="3"/>
        <v>0</v>
      </c>
      <c r="M33" s="58"/>
    </row>
    <row r="34" spans="1:13" x14ac:dyDescent="0.25">
      <c r="A34" s="22"/>
      <c r="B34" s="25"/>
      <c r="C34" s="31"/>
      <c r="D34" s="23"/>
      <c r="E34" s="24"/>
      <c r="F34" s="24">
        <f t="shared" si="0"/>
        <v>0</v>
      </c>
      <c r="G34" s="23"/>
      <c r="H34" s="30"/>
      <c r="I34" s="27">
        <f t="shared" si="1"/>
        <v>0</v>
      </c>
      <c r="J34" s="27">
        <v>6</v>
      </c>
      <c r="K34" s="28">
        <f t="shared" si="2"/>
        <v>0</v>
      </c>
      <c r="L34" s="29">
        <f t="shared" si="3"/>
        <v>0</v>
      </c>
      <c r="M34" s="58"/>
    </row>
    <row r="35" spans="1:13" x14ac:dyDescent="0.25">
      <c r="A35" s="22"/>
      <c r="B35" s="25"/>
      <c r="C35" s="31"/>
      <c r="D35" s="23"/>
      <c r="E35" s="24"/>
      <c r="F35" s="24">
        <f t="shared" si="0"/>
        <v>0</v>
      </c>
      <c r="G35" s="23"/>
      <c r="H35" s="30"/>
      <c r="I35" s="27">
        <f t="shared" si="1"/>
        <v>0</v>
      </c>
      <c r="J35" s="27">
        <v>6</v>
      </c>
      <c r="K35" s="28">
        <f t="shared" si="2"/>
        <v>0</v>
      </c>
      <c r="L35" s="29">
        <f t="shared" si="3"/>
        <v>0</v>
      </c>
      <c r="M35" s="58"/>
    </row>
    <row r="36" spans="1:13" x14ac:dyDescent="0.25">
      <c r="A36" s="22"/>
      <c r="B36" s="25"/>
      <c r="C36" s="31"/>
      <c r="D36" s="23"/>
      <c r="E36" s="24"/>
      <c r="F36" s="24">
        <f t="shared" si="0"/>
        <v>0</v>
      </c>
      <c r="G36" s="23"/>
      <c r="H36" s="30"/>
      <c r="I36" s="27">
        <f t="shared" si="1"/>
        <v>0</v>
      </c>
      <c r="J36" s="27">
        <v>6</v>
      </c>
      <c r="K36" s="28">
        <f t="shared" si="2"/>
        <v>0</v>
      </c>
      <c r="L36" s="29">
        <f t="shared" si="3"/>
        <v>0</v>
      </c>
      <c r="M36" s="58"/>
    </row>
    <row r="37" spans="1:13" x14ac:dyDescent="0.25">
      <c r="A37" s="22"/>
      <c r="B37" s="25"/>
      <c r="C37" s="31"/>
      <c r="D37" s="23"/>
      <c r="E37" s="24"/>
      <c r="F37" s="24">
        <f t="shared" si="0"/>
        <v>0</v>
      </c>
      <c r="G37" s="23"/>
      <c r="H37" s="30"/>
      <c r="I37" s="27">
        <f t="shared" si="1"/>
        <v>0</v>
      </c>
      <c r="J37" s="27">
        <v>3</v>
      </c>
      <c r="K37" s="28">
        <f t="shared" si="2"/>
        <v>0</v>
      </c>
      <c r="L37" s="29">
        <f t="shared" si="3"/>
        <v>0</v>
      </c>
      <c r="M37" s="58"/>
    </row>
    <row r="38" spans="1:13" x14ac:dyDescent="0.25">
      <c r="A38" s="22"/>
      <c r="B38" s="25"/>
      <c r="C38" s="31"/>
      <c r="D38" s="23"/>
      <c r="E38" s="24"/>
      <c r="F38" s="24">
        <f t="shared" si="0"/>
        <v>0</v>
      </c>
      <c r="G38" s="23"/>
      <c r="H38" s="30"/>
      <c r="I38" s="27">
        <f t="shared" si="1"/>
        <v>0</v>
      </c>
      <c r="J38" s="27">
        <v>15</v>
      </c>
      <c r="K38" s="28">
        <f t="shared" si="2"/>
        <v>0</v>
      </c>
      <c r="L38" s="29">
        <f t="shared" si="3"/>
        <v>0</v>
      </c>
      <c r="M38" s="58"/>
    </row>
    <row r="39" spans="1:13" x14ac:dyDescent="0.25">
      <c r="A39" s="22"/>
      <c r="B39" s="25"/>
      <c r="C39" s="31"/>
      <c r="D39" s="23"/>
      <c r="E39" s="24"/>
      <c r="F39" s="24">
        <f t="shared" si="0"/>
        <v>0</v>
      </c>
      <c r="G39" s="23"/>
      <c r="H39" s="30"/>
      <c r="I39" s="27">
        <f t="shared" si="1"/>
        <v>0</v>
      </c>
      <c r="J39" s="27">
        <v>10</v>
      </c>
      <c r="K39" s="28">
        <f t="shared" si="2"/>
        <v>0</v>
      </c>
      <c r="L39" s="29">
        <f t="shared" si="3"/>
        <v>0</v>
      </c>
      <c r="M39" s="58"/>
    </row>
    <row r="40" spans="1:13" x14ac:dyDescent="0.25">
      <c r="A40" s="22"/>
      <c r="B40" s="25"/>
      <c r="C40" s="31"/>
      <c r="D40" s="23"/>
      <c r="E40" s="24"/>
      <c r="F40" s="24">
        <f t="shared" si="0"/>
        <v>0</v>
      </c>
      <c r="G40" s="23"/>
      <c r="H40" s="30"/>
      <c r="I40" s="27">
        <f t="shared" si="1"/>
        <v>0</v>
      </c>
      <c r="J40" s="27">
        <v>3</v>
      </c>
      <c r="K40" s="28">
        <f t="shared" si="2"/>
        <v>0</v>
      </c>
      <c r="L40" s="29">
        <f t="shared" si="3"/>
        <v>0</v>
      </c>
      <c r="M40" s="58"/>
    </row>
    <row r="41" spans="1:13" x14ac:dyDescent="0.25">
      <c r="A41" s="22"/>
      <c r="B41" s="25"/>
      <c r="C41" s="31"/>
      <c r="D41" s="23"/>
      <c r="E41" s="24"/>
      <c r="F41" s="24">
        <f t="shared" si="0"/>
        <v>0</v>
      </c>
      <c r="G41" s="23"/>
      <c r="H41" s="30"/>
      <c r="I41" s="27">
        <f t="shared" si="1"/>
        <v>0</v>
      </c>
      <c r="J41" s="27">
        <v>15</v>
      </c>
      <c r="K41" s="28">
        <f t="shared" si="2"/>
        <v>0</v>
      </c>
      <c r="L41" s="29">
        <f t="shared" si="3"/>
        <v>0</v>
      </c>
      <c r="M41" s="58"/>
    </row>
    <row r="42" spans="1:13" x14ac:dyDescent="0.25">
      <c r="A42" s="22"/>
      <c r="B42" s="25"/>
      <c r="C42" s="31"/>
      <c r="D42" s="23"/>
      <c r="E42" s="24"/>
      <c r="F42" s="24">
        <f t="shared" si="0"/>
        <v>0</v>
      </c>
      <c r="G42" s="23"/>
      <c r="H42" s="30"/>
      <c r="I42" s="27">
        <f t="shared" si="1"/>
        <v>0</v>
      </c>
      <c r="J42" s="27">
        <v>6</v>
      </c>
      <c r="K42" s="28">
        <f t="shared" si="2"/>
        <v>0</v>
      </c>
      <c r="L42" s="29">
        <f t="shared" si="3"/>
        <v>0</v>
      </c>
      <c r="M42" s="58"/>
    </row>
    <row r="43" spans="1:13" x14ac:dyDescent="0.25">
      <c r="A43" s="22"/>
      <c r="B43" s="25"/>
      <c r="C43" s="31"/>
      <c r="D43" s="23"/>
      <c r="E43" s="24"/>
      <c r="F43" s="24">
        <f t="shared" si="0"/>
        <v>0</v>
      </c>
      <c r="G43" s="23"/>
      <c r="H43" s="30"/>
      <c r="I43" s="27">
        <f t="shared" si="1"/>
        <v>0</v>
      </c>
      <c r="J43" s="27">
        <v>0.69</v>
      </c>
      <c r="K43" s="28">
        <f t="shared" si="2"/>
        <v>0</v>
      </c>
      <c r="L43" s="29">
        <f t="shared" si="3"/>
        <v>0</v>
      </c>
      <c r="M43" s="58"/>
    </row>
    <row r="44" spans="1:13" x14ac:dyDescent="0.25">
      <c r="A44" s="22"/>
      <c r="B44" s="25"/>
      <c r="C44" s="31"/>
      <c r="D44" s="23"/>
      <c r="E44" s="24"/>
      <c r="F44" s="24">
        <f t="shared" si="0"/>
        <v>0</v>
      </c>
      <c r="G44" s="23"/>
      <c r="H44" s="30"/>
      <c r="I44" s="27">
        <f t="shared" si="1"/>
        <v>0</v>
      </c>
      <c r="J44" s="27">
        <v>4.8</v>
      </c>
      <c r="K44" s="28">
        <f t="shared" si="2"/>
        <v>0</v>
      </c>
      <c r="L44" s="29">
        <f t="shared" si="3"/>
        <v>0</v>
      </c>
      <c r="M44" s="58"/>
    </row>
    <row r="45" spans="1:13" x14ac:dyDescent="0.25">
      <c r="A45" s="22"/>
      <c r="B45" s="25"/>
      <c r="C45" s="31"/>
      <c r="D45" s="23"/>
      <c r="E45" s="24"/>
      <c r="F45" s="24">
        <f t="shared" si="0"/>
        <v>0</v>
      </c>
      <c r="G45" s="23"/>
      <c r="H45" s="30"/>
      <c r="I45" s="27">
        <f t="shared" si="1"/>
        <v>0</v>
      </c>
      <c r="J45" s="27">
        <v>6</v>
      </c>
      <c r="K45" s="28">
        <f t="shared" si="2"/>
        <v>0</v>
      </c>
      <c r="L45" s="29">
        <f t="shared" si="3"/>
        <v>0</v>
      </c>
      <c r="M45" s="58"/>
    </row>
    <row r="46" spans="1:13" x14ac:dyDescent="0.25">
      <c r="A46" s="22"/>
      <c r="B46" s="25"/>
      <c r="C46" s="31"/>
      <c r="D46" s="23"/>
      <c r="E46" s="24"/>
      <c r="F46" s="24">
        <f t="shared" si="0"/>
        <v>0</v>
      </c>
      <c r="G46" s="23"/>
      <c r="H46" s="30"/>
      <c r="I46" s="27">
        <f t="shared" si="1"/>
        <v>0</v>
      </c>
      <c r="J46" s="27">
        <v>10</v>
      </c>
      <c r="K46" s="28">
        <f t="shared" si="2"/>
        <v>0</v>
      </c>
      <c r="L46" s="29">
        <f t="shared" si="3"/>
        <v>0</v>
      </c>
      <c r="M46" s="58"/>
    </row>
    <row r="47" spans="1:13" x14ac:dyDescent="0.25">
      <c r="A47" s="22"/>
      <c r="B47" s="25"/>
      <c r="C47" s="31"/>
      <c r="D47" s="23"/>
      <c r="E47" s="24"/>
      <c r="F47" s="24">
        <f t="shared" si="0"/>
        <v>0</v>
      </c>
      <c r="G47" s="23"/>
      <c r="H47" s="30"/>
      <c r="I47" s="27">
        <f t="shared" si="1"/>
        <v>0</v>
      </c>
      <c r="J47" s="27">
        <v>4.8</v>
      </c>
      <c r="K47" s="28">
        <f t="shared" si="2"/>
        <v>0</v>
      </c>
      <c r="L47" s="29">
        <f t="shared" si="3"/>
        <v>0</v>
      </c>
      <c r="M47" s="58"/>
    </row>
    <row r="48" spans="1:13" x14ac:dyDescent="0.25">
      <c r="A48" s="22"/>
      <c r="B48" s="25"/>
      <c r="C48" s="31"/>
      <c r="D48" s="23"/>
      <c r="E48" s="24"/>
      <c r="F48" s="24">
        <f t="shared" si="0"/>
        <v>0</v>
      </c>
      <c r="G48" s="23"/>
      <c r="H48" s="30"/>
      <c r="I48" s="27">
        <f t="shared" si="1"/>
        <v>0</v>
      </c>
      <c r="J48" s="27">
        <v>6</v>
      </c>
      <c r="K48" s="28">
        <f t="shared" si="2"/>
        <v>0</v>
      </c>
      <c r="L48" s="29">
        <f t="shared" si="3"/>
        <v>0</v>
      </c>
      <c r="M48" s="58"/>
    </row>
    <row r="49" spans="1:13" x14ac:dyDescent="0.25">
      <c r="A49" s="22"/>
      <c r="B49" s="25"/>
      <c r="C49" s="31"/>
      <c r="D49" s="23"/>
      <c r="E49" s="24"/>
      <c r="F49" s="24">
        <f t="shared" si="0"/>
        <v>0</v>
      </c>
      <c r="G49" s="23"/>
      <c r="H49" s="30"/>
      <c r="I49" s="27">
        <f t="shared" si="1"/>
        <v>0</v>
      </c>
      <c r="J49" s="27">
        <v>6</v>
      </c>
      <c r="K49" s="28">
        <f t="shared" si="2"/>
        <v>0</v>
      </c>
      <c r="L49" s="29">
        <f t="shared" si="3"/>
        <v>0</v>
      </c>
      <c r="M49" s="58"/>
    </row>
    <row r="50" spans="1:13" x14ac:dyDescent="0.25">
      <c r="A50" s="22"/>
      <c r="B50" s="25"/>
      <c r="C50" s="31"/>
      <c r="D50" s="23"/>
      <c r="E50" s="24"/>
      <c r="F50" s="24">
        <f t="shared" si="0"/>
        <v>0</v>
      </c>
      <c r="G50" s="23"/>
      <c r="H50" s="30"/>
      <c r="I50" s="27">
        <f t="shared" si="1"/>
        <v>0</v>
      </c>
      <c r="J50" s="27">
        <v>3</v>
      </c>
      <c r="K50" s="28">
        <f t="shared" si="2"/>
        <v>0</v>
      </c>
      <c r="L50" s="29">
        <f t="shared" si="3"/>
        <v>0</v>
      </c>
      <c r="M50" s="58"/>
    </row>
    <row r="51" spans="1:13" x14ac:dyDescent="0.25">
      <c r="A51" s="22"/>
      <c r="B51" s="25"/>
      <c r="C51" s="31"/>
      <c r="D51" s="23"/>
      <c r="E51" s="24"/>
      <c r="F51" s="24">
        <f t="shared" si="0"/>
        <v>0</v>
      </c>
      <c r="G51" s="23"/>
      <c r="H51" s="30"/>
      <c r="I51" s="27">
        <f t="shared" si="1"/>
        <v>0</v>
      </c>
      <c r="J51" s="27">
        <v>15</v>
      </c>
      <c r="K51" s="28">
        <f t="shared" si="2"/>
        <v>0</v>
      </c>
      <c r="L51" s="29">
        <f t="shared" si="3"/>
        <v>0</v>
      </c>
      <c r="M51" s="58"/>
    </row>
    <row r="52" spans="1:13" x14ac:dyDescent="0.25">
      <c r="A52" s="22"/>
      <c r="B52" s="25"/>
      <c r="C52" s="31"/>
      <c r="D52" s="23"/>
      <c r="E52" s="24"/>
      <c r="F52" s="24">
        <f t="shared" si="0"/>
        <v>0</v>
      </c>
      <c r="G52" s="23"/>
      <c r="H52" s="30"/>
      <c r="I52" s="27">
        <f t="shared" si="1"/>
        <v>0</v>
      </c>
      <c r="J52" s="27">
        <v>10</v>
      </c>
      <c r="K52" s="28">
        <f t="shared" si="2"/>
        <v>0</v>
      </c>
      <c r="L52" s="29">
        <f t="shared" si="3"/>
        <v>0</v>
      </c>
      <c r="M52" s="58"/>
    </row>
    <row r="53" spans="1:13" x14ac:dyDescent="0.25">
      <c r="A53" s="22"/>
      <c r="B53" s="25"/>
      <c r="C53" s="31"/>
      <c r="D53" s="23"/>
      <c r="E53" s="24"/>
      <c r="F53" s="24">
        <f t="shared" si="0"/>
        <v>0</v>
      </c>
      <c r="G53" s="23"/>
      <c r="H53" s="30"/>
      <c r="I53" s="27">
        <f t="shared" si="1"/>
        <v>0</v>
      </c>
      <c r="J53" s="27">
        <v>3</v>
      </c>
      <c r="K53" s="28">
        <f t="shared" si="2"/>
        <v>0</v>
      </c>
      <c r="L53" s="29">
        <f t="shared" si="3"/>
        <v>0</v>
      </c>
      <c r="M53" s="58"/>
    </row>
    <row r="54" spans="1:13" x14ac:dyDescent="0.25">
      <c r="A54" s="22"/>
      <c r="B54" s="25"/>
      <c r="C54" s="31"/>
      <c r="D54" s="23"/>
      <c r="E54" s="24"/>
      <c r="F54" s="24">
        <f t="shared" si="0"/>
        <v>0</v>
      </c>
      <c r="G54" s="23"/>
      <c r="H54" s="30"/>
      <c r="I54" s="27">
        <f t="shared" si="1"/>
        <v>0</v>
      </c>
      <c r="J54" s="27">
        <v>15</v>
      </c>
      <c r="K54" s="28">
        <f t="shared" si="2"/>
        <v>0</v>
      </c>
      <c r="L54" s="29">
        <f t="shared" si="3"/>
        <v>0</v>
      </c>
      <c r="M54" s="58"/>
    </row>
    <row r="55" spans="1:13" x14ac:dyDescent="0.25">
      <c r="A55" s="22"/>
      <c r="B55" s="25"/>
      <c r="C55" s="31"/>
      <c r="D55" s="23"/>
      <c r="E55" s="24"/>
      <c r="F55" s="24">
        <f t="shared" si="0"/>
        <v>0</v>
      </c>
      <c r="G55" s="23"/>
      <c r="H55" s="30"/>
      <c r="I55" s="27">
        <f t="shared" si="1"/>
        <v>0</v>
      </c>
      <c r="J55" s="27">
        <v>6</v>
      </c>
      <c r="K55" s="28">
        <f t="shared" si="2"/>
        <v>0</v>
      </c>
      <c r="L55" s="29">
        <f t="shared" si="3"/>
        <v>0</v>
      </c>
      <c r="M55" s="58"/>
    </row>
    <row r="56" spans="1:13" x14ac:dyDescent="0.25">
      <c r="A56" s="22"/>
      <c r="B56" s="25"/>
      <c r="C56" s="31"/>
      <c r="D56" s="23"/>
      <c r="E56" s="24"/>
      <c r="F56" s="24">
        <f t="shared" si="0"/>
        <v>0</v>
      </c>
      <c r="G56" s="23"/>
      <c r="H56" s="30"/>
      <c r="I56" s="27">
        <f t="shared" si="1"/>
        <v>0</v>
      </c>
      <c r="J56" s="27">
        <v>0.69</v>
      </c>
      <c r="K56" s="28">
        <f t="shared" si="2"/>
        <v>0</v>
      </c>
      <c r="L56" s="29">
        <f t="shared" si="3"/>
        <v>0</v>
      </c>
      <c r="M56" s="58"/>
    </row>
    <row r="57" spans="1:13" x14ac:dyDescent="0.25">
      <c r="A57" s="22"/>
      <c r="B57" s="25"/>
      <c r="C57" s="31"/>
      <c r="D57" s="23"/>
      <c r="E57" s="24"/>
      <c r="F57" s="24">
        <f t="shared" si="0"/>
        <v>0</v>
      </c>
      <c r="G57" s="23"/>
      <c r="H57" s="30"/>
      <c r="I57" s="27">
        <f t="shared" si="1"/>
        <v>0</v>
      </c>
      <c r="J57" s="27">
        <v>4.8</v>
      </c>
      <c r="K57" s="28">
        <f t="shared" si="2"/>
        <v>0</v>
      </c>
      <c r="L57" s="29">
        <f t="shared" si="3"/>
        <v>0</v>
      </c>
      <c r="M57" s="58"/>
    </row>
    <row r="58" spans="1:13" x14ac:dyDescent="0.25">
      <c r="A58" s="22"/>
      <c r="B58" s="25"/>
      <c r="C58" s="31"/>
      <c r="D58" s="23"/>
      <c r="E58" s="24"/>
      <c r="F58" s="24">
        <f t="shared" si="0"/>
        <v>0</v>
      </c>
      <c r="G58" s="23"/>
      <c r="H58" s="30"/>
      <c r="I58" s="27">
        <f t="shared" si="1"/>
        <v>0</v>
      </c>
      <c r="J58" s="27">
        <v>15</v>
      </c>
      <c r="K58" s="28">
        <f t="shared" si="2"/>
        <v>0</v>
      </c>
      <c r="L58" s="29">
        <f t="shared" si="3"/>
        <v>0</v>
      </c>
      <c r="M58" s="58"/>
    </row>
    <row r="59" spans="1:13" x14ac:dyDescent="0.25">
      <c r="A59" s="22"/>
      <c r="B59" s="25"/>
      <c r="C59" s="31"/>
      <c r="D59" s="23"/>
      <c r="E59" s="24"/>
      <c r="F59" s="24">
        <f t="shared" si="0"/>
        <v>0</v>
      </c>
      <c r="G59" s="23"/>
      <c r="H59" s="30"/>
      <c r="I59" s="27">
        <f t="shared" si="1"/>
        <v>0</v>
      </c>
      <c r="J59" s="27">
        <v>6</v>
      </c>
      <c r="K59" s="28">
        <f t="shared" si="2"/>
        <v>0</v>
      </c>
      <c r="L59" s="29">
        <f t="shared" si="3"/>
        <v>0</v>
      </c>
      <c r="M59" s="58"/>
    </row>
    <row r="60" spans="1:13" x14ac:dyDescent="0.25">
      <c r="A60" s="22"/>
      <c r="B60" s="25"/>
      <c r="C60" s="31"/>
      <c r="D60" s="23"/>
      <c r="E60" s="24"/>
      <c r="F60" s="24">
        <f t="shared" si="0"/>
        <v>0</v>
      </c>
      <c r="G60" s="23"/>
      <c r="H60" s="30"/>
      <c r="I60" s="27">
        <f t="shared" si="1"/>
        <v>0</v>
      </c>
      <c r="J60" s="27">
        <v>6</v>
      </c>
      <c r="K60" s="28">
        <f t="shared" si="2"/>
        <v>0</v>
      </c>
      <c r="L60" s="29">
        <f t="shared" si="3"/>
        <v>0</v>
      </c>
      <c r="M60" s="58"/>
    </row>
    <row r="61" spans="1:13" x14ac:dyDescent="0.25">
      <c r="A61" s="22"/>
      <c r="B61" s="25"/>
      <c r="C61" s="31"/>
      <c r="D61" s="23"/>
      <c r="E61" s="24"/>
      <c r="F61" s="24">
        <f t="shared" si="0"/>
        <v>0</v>
      </c>
      <c r="G61" s="23"/>
      <c r="H61" s="30"/>
      <c r="I61" s="27">
        <f t="shared" si="1"/>
        <v>0</v>
      </c>
      <c r="J61" s="27">
        <v>6</v>
      </c>
      <c r="K61" s="28">
        <f t="shared" si="2"/>
        <v>0</v>
      </c>
      <c r="L61" s="29">
        <f t="shared" si="3"/>
        <v>0</v>
      </c>
      <c r="M61" s="58"/>
    </row>
    <row r="62" spans="1:13" x14ac:dyDescent="0.25">
      <c r="A62" s="22"/>
      <c r="B62" s="25"/>
      <c r="C62" s="31"/>
      <c r="D62" s="23"/>
      <c r="E62" s="24"/>
      <c r="F62" s="24">
        <f t="shared" si="0"/>
        <v>0</v>
      </c>
      <c r="G62" s="23"/>
      <c r="H62" s="30"/>
      <c r="I62" s="27">
        <f t="shared" si="1"/>
        <v>0</v>
      </c>
      <c r="J62" s="27">
        <v>3</v>
      </c>
      <c r="K62" s="28">
        <f t="shared" si="2"/>
        <v>0</v>
      </c>
      <c r="L62" s="29">
        <f t="shared" si="3"/>
        <v>0</v>
      </c>
      <c r="M62" s="58"/>
    </row>
    <row r="63" spans="1:13" x14ac:dyDescent="0.25">
      <c r="A63" s="22"/>
      <c r="B63" s="25"/>
      <c r="C63" s="31"/>
      <c r="D63" s="23"/>
      <c r="E63" s="24"/>
      <c r="F63" s="24">
        <f t="shared" si="0"/>
        <v>0</v>
      </c>
      <c r="G63" s="23"/>
      <c r="H63" s="30"/>
      <c r="I63" s="27">
        <f t="shared" si="1"/>
        <v>0</v>
      </c>
      <c r="J63" s="27">
        <v>15</v>
      </c>
      <c r="K63" s="28">
        <f t="shared" si="2"/>
        <v>0</v>
      </c>
      <c r="L63" s="29">
        <f t="shared" si="3"/>
        <v>0</v>
      </c>
      <c r="M63" s="58"/>
    </row>
    <row r="64" spans="1:13" x14ac:dyDescent="0.25">
      <c r="A64" s="22"/>
      <c r="B64" s="25"/>
      <c r="C64" s="31"/>
      <c r="D64" s="23"/>
      <c r="E64" s="24"/>
      <c r="F64" s="24">
        <f t="shared" si="0"/>
        <v>0</v>
      </c>
      <c r="G64" s="23"/>
      <c r="H64" s="30"/>
      <c r="I64" s="27">
        <f t="shared" si="1"/>
        <v>0</v>
      </c>
      <c r="J64" s="27">
        <v>10</v>
      </c>
      <c r="K64" s="28">
        <f t="shared" si="2"/>
        <v>0</v>
      </c>
      <c r="L64" s="29">
        <f t="shared" si="3"/>
        <v>0</v>
      </c>
      <c r="M64" s="58"/>
    </row>
    <row r="65" spans="1:13" x14ac:dyDescent="0.25">
      <c r="A65" s="22"/>
      <c r="B65" s="25"/>
      <c r="C65" s="31"/>
      <c r="D65" s="23"/>
      <c r="E65" s="24"/>
      <c r="F65" s="24">
        <f t="shared" si="0"/>
        <v>0</v>
      </c>
      <c r="G65" s="23"/>
      <c r="H65" s="30"/>
      <c r="I65" s="27">
        <f t="shared" si="1"/>
        <v>0</v>
      </c>
      <c r="J65" s="27">
        <v>3</v>
      </c>
      <c r="K65" s="28">
        <f t="shared" si="2"/>
        <v>0</v>
      </c>
      <c r="L65" s="29">
        <f t="shared" si="3"/>
        <v>0</v>
      </c>
      <c r="M65" s="58"/>
    </row>
    <row r="66" spans="1:13" x14ac:dyDescent="0.25">
      <c r="A66" s="22"/>
      <c r="B66" s="25"/>
      <c r="C66" s="31"/>
      <c r="D66" s="23"/>
      <c r="E66" s="24"/>
      <c r="F66" s="24">
        <f t="shared" si="0"/>
        <v>0</v>
      </c>
      <c r="G66" s="23"/>
      <c r="H66" s="30"/>
      <c r="I66" s="27">
        <f t="shared" si="1"/>
        <v>0</v>
      </c>
      <c r="J66" s="27">
        <v>15</v>
      </c>
      <c r="K66" s="28">
        <f t="shared" si="2"/>
        <v>0</v>
      </c>
      <c r="L66" s="29">
        <f t="shared" si="3"/>
        <v>0</v>
      </c>
      <c r="M66" s="58"/>
    </row>
    <row r="67" spans="1:13" x14ac:dyDescent="0.25">
      <c r="A67" s="22"/>
      <c r="B67" s="23"/>
      <c r="C67" s="31"/>
      <c r="D67" s="23"/>
      <c r="E67" s="24"/>
      <c r="F67" s="24">
        <f t="shared" si="0"/>
        <v>0</v>
      </c>
      <c r="G67" s="23"/>
      <c r="H67" s="30"/>
      <c r="I67" s="27">
        <f t="shared" si="1"/>
        <v>0</v>
      </c>
      <c r="J67" s="27">
        <v>6</v>
      </c>
      <c r="K67" s="28">
        <f t="shared" si="2"/>
        <v>0</v>
      </c>
      <c r="L67" s="29">
        <f t="shared" si="3"/>
        <v>0</v>
      </c>
      <c r="M67" s="58"/>
    </row>
    <row r="68" spans="1:13" x14ac:dyDescent="0.25">
      <c r="A68" s="22"/>
      <c r="B68" s="25"/>
      <c r="C68" s="31"/>
      <c r="D68" s="23"/>
      <c r="E68" s="24"/>
      <c r="F68" s="24">
        <f t="shared" si="0"/>
        <v>0</v>
      </c>
      <c r="G68" s="23"/>
      <c r="H68" s="30"/>
      <c r="I68" s="27">
        <f t="shared" si="1"/>
        <v>0</v>
      </c>
      <c r="J68" s="27">
        <v>0.69</v>
      </c>
      <c r="K68" s="28">
        <f t="shared" si="2"/>
        <v>0</v>
      </c>
      <c r="L68" s="29">
        <f t="shared" si="3"/>
        <v>0</v>
      </c>
      <c r="M68" s="58"/>
    </row>
    <row r="69" spans="1:13" x14ac:dyDescent="0.25">
      <c r="A69" s="22"/>
      <c r="B69" s="25"/>
      <c r="C69" s="31"/>
      <c r="D69" s="23"/>
      <c r="E69" s="24"/>
      <c r="F69" s="24">
        <f t="shared" si="0"/>
        <v>0</v>
      </c>
      <c r="G69" s="23"/>
      <c r="H69" s="30"/>
      <c r="I69" s="27">
        <f t="shared" si="1"/>
        <v>0</v>
      </c>
      <c r="J69" s="27">
        <v>4.8</v>
      </c>
      <c r="K69" s="28">
        <f t="shared" si="2"/>
        <v>0</v>
      </c>
      <c r="L69" s="29">
        <f t="shared" ref="L69:L116" si="4">L68+K69</f>
        <v>0</v>
      </c>
      <c r="M69" s="58"/>
    </row>
    <row r="70" spans="1:13" x14ac:dyDescent="0.25">
      <c r="A70" s="22"/>
      <c r="B70" s="23"/>
      <c r="C70" s="31"/>
      <c r="D70" s="23"/>
      <c r="E70" s="24"/>
      <c r="F70" s="24">
        <f t="shared" si="0"/>
        <v>0</v>
      </c>
      <c r="G70" s="23"/>
      <c r="H70" s="30"/>
      <c r="I70" s="27">
        <f t="shared" si="1"/>
        <v>0</v>
      </c>
      <c r="J70" s="27">
        <v>6</v>
      </c>
      <c r="K70" s="28">
        <f t="shared" si="2"/>
        <v>0</v>
      </c>
      <c r="L70" s="29">
        <f t="shared" si="4"/>
        <v>0</v>
      </c>
      <c r="M70" s="58"/>
    </row>
    <row r="71" spans="1:13" x14ac:dyDescent="0.25">
      <c r="A71" s="22"/>
      <c r="B71" s="23"/>
      <c r="C71" s="31"/>
      <c r="D71" s="23"/>
      <c r="E71" s="24"/>
      <c r="F71" s="24">
        <f t="shared" si="0"/>
        <v>0</v>
      </c>
      <c r="G71" s="23"/>
      <c r="H71" s="30"/>
      <c r="I71" s="27">
        <f t="shared" si="1"/>
        <v>0</v>
      </c>
      <c r="J71" s="27">
        <v>10</v>
      </c>
      <c r="K71" s="28">
        <f t="shared" si="2"/>
        <v>0</v>
      </c>
      <c r="L71" s="29">
        <f t="shared" si="4"/>
        <v>0</v>
      </c>
      <c r="M71" s="58"/>
    </row>
    <row r="72" spans="1:13" x14ac:dyDescent="0.25">
      <c r="A72" s="22"/>
      <c r="B72" s="25"/>
      <c r="C72" s="31"/>
      <c r="D72" s="23"/>
      <c r="E72" s="24"/>
      <c r="F72" s="24">
        <f t="shared" si="0"/>
        <v>0</v>
      </c>
      <c r="G72" s="23"/>
      <c r="H72" s="30"/>
      <c r="I72" s="27">
        <f t="shared" si="1"/>
        <v>0</v>
      </c>
      <c r="J72" s="27">
        <v>4.8</v>
      </c>
      <c r="K72" s="28">
        <f t="shared" si="2"/>
        <v>0</v>
      </c>
      <c r="L72" s="29">
        <f t="shared" si="4"/>
        <v>0</v>
      </c>
      <c r="M72" s="58"/>
    </row>
    <row r="73" spans="1:13" x14ac:dyDescent="0.25">
      <c r="A73" s="22"/>
      <c r="B73" s="23"/>
      <c r="C73" s="31"/>
      <c r="D73" s="23"/>
      <c r="E73" s="24"/>
      <c r="F73" s="24">
        <f t="shared" si="0"/>
        <v>0</v>
      </c>
      <c r="G73" s="23"/>
      <c r="H73" s="30"/>
      <c r="I73" s="27">
        <f t="shared" si="1"/>
        <v>0</v>
      </c>
      <c r="J73" s="27">
        <v>6</v>
      </c>
      <c r="K73" s="28">
        <f t="shared" si="2"/>
        <v>0</v>
      </c>
      <c r="L73" s="29">
        <f t="shared" si="4"/>
        <v>0</v>
      </c>
      <c r="M73" s="58"/>
    </row>
    <row r="74" spans="1:13" x14ac:dyDescent="0.25">
      <c r="A74" s="22"/>
      <c r="B74" s="23"/>
      <c r="C74" s="31"/>
      <c r="D74" s="23"/>
      <c r="E74" s="24"/>
      <c r="F74" s="24">
        <f t="shared" si="0"/>
        <v>0</v>
      </c>
      <c r="G74" s="23"/>
      <c r="H74" s="30"/>
      <c r="I74" s="27">
        <f t="shared" si="1"/>
        <v>0</v>
      </c>
      <c r="J74" s="27">
        <v>6</v>
      </c>
      <c r="K74" s="28">
        <f t="shared" si="2"/>
        <v>0</v>
      </c>
      <c r="L74" s="29">
        <f t="shared" si="4"/>
        <v>0</v>
      </c>
      <c r="M74" s="58"/>
    </row>
    <row r="75" spans="1:13" x14ac:dyDescent="0.25">
      <c r="A75" s="22"/>
      <c r="B75" s="23"/>
      <c r="C75" s="31"/>
      <c r="D75" s="23"/>
      <c r="E75" s="24"/>
      <c r="F75" s="24">
        <f t="shared" si="0"/>
        <v>0</v>
      </c>
      <c r="G75" s="23"/>
      <c r="H75" s="30"/>
      <c r="I75" s="27">
        <f t="shared" si="1"/>
        <v>0</v>
      </c>
      <c r="J75" s="27">
        <v>3</v>
      </c>
      <c r="K75" s="28">
        <f t="shared" si="2"/>
        <v>0</v>
      </c>
      <c r="L75" s="29">
        <f t="shared" si="4"/>
        <v>0</v>
      </c>
      <c r="M75" s="58"/>
    </row>
    <row r="76" spans="1:13" x14ac:dyDescent="0.25">
      <c r="A76" s="22"/>
      <c r="B76" s="23"/>
      <c r="C76" s="31"/>
      <c r="D76" s="23"/>
      <c r="E76" s="24"/>
      <c r="F76" s="24">
        <f t="shared" si="0"/>
        <v>0</v>
      </c>
      <c r="G76" s="23"/>
      <c r="H76" s="30"/>
      <c r="I76" s="27">
        <f t="shared" si="1"/>
        <v>0</v>
      </c>
      <c r="J76" s="27">
        <v>15</v>
      </c>
      <c r="K76" s="28">
        <f t="shared" si="2"/>
        <v>0</v>
      </c>
      <c r="L76" s="29">
        <f t="shared" si="4"/>
        <v>0</v>
      </c>
      <c r="M76" s="58"/>
    </row>
    <row r="77" spans="1:13" x14ac:dyDescent="0.25">
      <c r="A77" s="22"/>
      <c r="B77" s="23"/>
      <c r="C77" s="31"/>
      <c r="D77" s="23"/>
      <c r="E77" s="24"/>
      <c r="F77" s="24">
        <f t="shared" si="0"/>
        <v>0</v>
      </c>
      <c r="G77" s="23"/>
      <c r="H77" s="30"/>
      <c r="I77" s="27">
        <f t="shared" si="1"/>
        <v>0</v>
      </c>
      <c r="J77" s="27">
        <v>10</v>
      </c>
      <c r="K77" s="28">
        <f t="shared" si="2"/>
        <v>0</v>
      </c>
      <c r="L77" s="29">
        <f t="shared" si="4"/>
        <v>0</v>
      </c>
      <c r="M77" s="58"/>
    </row>
    <row r="78" spans="1:13" x14ac:dyDescent="0.25">
      <c r="A78" s="22"/>
      <c r="B78" s="25"/>
      <c r="C78" s="31"/>
      <c r="D78" s="23"/>
      <c r="E78" s="24"/>
      <c r="F78" s="24">
        <f t="shared" si="0"/>
        <v>0</v>
      </c>
      <c r="G78" s="23"/>
      <c r="H78" s="30"/>
      <c r="I78" s="27">
        <f t="shared" si="1"/>
        <v>0</v>
      </c>
      <c r="J78" s="27">
        <v>3</v>
      </c>
      <c r="K78" s="28">
        <f t="shared" si="2"/>
        <v>0</v>
      </c>
      <c r="L78" s="29">
        <f t="shared" si="4"/>
        <v>0</v>
      </c>
      <c r="M78" s="58"/>
    </row>
    <row r="79" spans="1:13" x14ac:dyDescent="0.25">
      <c r="A79" s="22"/>
      <c r="B79" s="25"/>
      <c r="C79" s="31"/>
      <c r="D79" s="23"/>
      <c r="E79" s="24"/>
      <c r="F79" s="24">
        <f t="shared" si="0"/>
        <v>0</v>
      </c>
      <c r="G79" s="23"/>
      <c r="H79" s="30"/>
      <c r="I79" s="27">
        <f t="shared" si="1"/>
        <v>0</v>
      </c>
      <c r="J79" s="27">
        <v>15</v>
      </c>
      <c r="K79" s="28">
        <f t="shared" si="2"/>
        <v>0</v>
      </c>
      <c r="L79" s="29">
        <f t="shared" si="4"/>
        <v>0</v>
      </c>
      <c r="M79" s="58"/>
    </row>
    <row r="80" spans="1:13" x14ac:dyDescent="0.25">
      <c r="A80" s="22"/>
      <c r="B80" s="23"/>
      <c r="C80" s="31"/>
      <c r="D80" s="23"/>
      <c r="E80" s="24"/>
      <c r="F80" s="24">
        <f t="shared" si="0"/>
        <v>0</v>
      </c>
      <c r="G80" s="23"/>
      <c r="H80" s="30"/>
      <c r="I80" s="27">
        <f t="shared" si="1"/>
        <v>0</v>
      </c>
      <c r="J80" s="27">
        <v>6</v>
      </c>
      <c r="K80" s="28">
        <f t="shared" si="2"/>
        <v>0</v>
      </c>
      <c r="L80" s="29">
        <f t="shared" si="4"/>
        <v>0</v>
      </c>
      <c r="M80" s="58"/>
    </row>
    <row r="81" spans="1:13" x14ac:dyDescent="0.25">
      <c r="A81" s="22"/>
      <c r="B81" s="23"/>
      <c r="C81" s="31"/>
      <c r="D81" s="23"/>
      <c r="E81" s="24"/>
      <c r="F81" s="24">
        <f t="shared" si="0"/>
        <v>0</v>
      </c>
      <c r="G81" s="23"/>
      <c r="H81" s="30"/>
      <c r="I81" s="27">
        <f t="shared" si="1"/>
        <v>0</v>
      </c>
      <c r="J81" s="27">
        <v>0.69</v>
      </c>
      <c r="K81" s="28">
        <f t="shared" si="2"/>
        <v>0</v>
      </c>
      <c r="L81" s="29">
        <f t="shared" si="4"/>
        <v>0</v>
      </c>
      <c r="M81" s="58"/>
    </row>
    <row r="82" spans="1:13" x14ac:dyDescent="0.25">
      <c r="A82" s="22"/>
      <c r="B82" s="23"/>
      <c r="C82" s="31"/>
      <c r="D82" s="23"/>
      <c r="E82" s="24"/>
      <c r="F82" s="24">
        <f t="shared" si="0"/>
        <v>0</v>
      </c>
      <c r="G82" s="23"/>
      <c r="H82" s="30"/>
      <c r="I82" s="27">
        <f t="shared" si="1"/>
        <v>0</v>
      </c>
      <c r="J82" s="27">
        <v>4.8</v>
      </c>
      <c r="K82" s="28">
        <f t="shared" si="2"/>
        <v>0</v>
      </c>
      <c r="L82" s="29">
        <f t="shared" si="4"/>
        <v>0</v>
      </c>
      <c r="M82" s="58"/>
    </row>
    <row r="83" spans="1:13" x14ac:dyDescent="0.25">
      <c r="A83" s="22"/>
      <c r="B83" s="23"/>
      <c r="C83" s="31"/>
      <c r="D83" s="23"/>
      <c r="E83" s="24"/>
      <c r="F83" s="24">
        <f t="shared" si="0"/>
        <v>0</v>
      </c>
      <c r="G83" s="23"/>
      <c r="H83" s="30"/>
      <c r="I83" s="27">
        <f t="shared" si="1"/>
        <v>0</v>
      </c>
      <c r="J83" s="27">
        <v>15</v>
      </c>
      <c r="K83" s="28">
        <f t="shared" si="2"/>
        <v>0</v>
      </c>
      <c r="L83" s="29">
        <f t="shared" si="4"/>
        <v>0</v>
      </c>
      <c r="M83" s="58"/>
    </row>
    <row r="84" spans="1:13" x14ac:dyDescent="0.25">
      <c r="A84" s="22"/>
      <c r="B84" s="23"/>
      <c r="C84" s="31"/>
      <c r="D84" s="23"/>
      <c r="E84" s="24"/>
      <c r="F84" s="24">
        <f t="shared" si="0"/>
        <v>0</v>
      </c>
      <c r="G84" s="23"/>
      <c r="H84" s="30"/>
      <c r="I84" s="27">
        <f t="shared" si="1"/>
        <v>0</v>
      </c>
      <c r="J84" s="27">
        <v>6</v>
      </c>
      <c r="K84" s="28">
        <f t="shared" si="2"/>
        <v>0</v>
      </c>
      <c r="L84" s="29">
        <f t="shared" si="4"/>
        <v>0</v>
      </c>
      <c r="M84" s="58"/>
    </row>
    <row r="85" spans="1:13" x14ac:dyDescent="0.25">
      <c r="A85" s="22"/>
      <c r="B85" s="23"/>
      <c r="C85" s="31"/>
      <c r="D85" s="23"/>
      <c r="E85" s="24"/>
      <c r="F85" s="24">
        <f t="shared" si="0"/>
        <v>0</v>
      </c>
      <c r="G85" s="23"/>
      <c r="H85" s="30"/>
      <c r="I85" s="27">
        <f t="shared" si="1"/>
        <v>0</v>
      </c>
      <c r="J85" s="27">
        <v>6</v>
      </c>
      <c r="K85" s="28">
        <f t="shared" si="2"/>
        <v>0</v>
      </c>
      <c r="L85" s="29">
        <f t="shared" si="4"/>
        <v>0</v>
      </c>
      <c r="M85" s="58"/>
    </row>
    <row r="86" spans="1:13" x14ac:dyDescent="0.25">
      <c r="A86" s="22"/>
      <c r="B86" s="23"/>
      <c r="C86" s="31"/>
      <c r="D86" s="23"/>
      <c r="E86" s="24"/>
      <c r="F86" s="24">
        <f t="shared" si="0"/>
        <v>0</v>
      </c>
      <c r="G86" s="23"/>
      <c r="H86" s="30"/>
      <c r="I86" s="27">
        <f t="shared" si="1"/>
        <v>0</v>
      </c>
      <c r="J86" s="27">
        <v>6</v>
      </c>
      <c r="K86" s="28">
        <f t="shared" si="2"/>
        <v>0</v>
      </c>
      <c r="L86" s="29">
        <f t="shared" si="4"/>
        <v>0</v>
      </c>
      <c r="M86" s="58"/>
    </row>
    <row r="87" spans="1:13" x14ac:dyDescent="0.25">
      <c r="A87" s="22"/>
      <c r="B87" s="23"/>
      <c r="C87" s="31"/>
      <c r="D87" s="23"/>
      <c r="E87" s="24"/>
      <c r="F87" s="24">
        <f t="shared" si="0"/>
        <v>0</v>
      </c>
      <c r="G87" s="23"/>
      <c r="H87" s="30"/>
      <c r="I87" s="27">
        <f t="shared" si="1"/>
        <v>0</v>
      </c>
      <c r="J87" s="27">
        <v>3</v>
      </c>
      <c r="K87" s="28">
        <f t="shared" si="2"/>
        <v>0</v>
      </c>
      <c r="L87" s="29">
        <f t="shared" si="4"/>
        <v>0</v>
      </c>
      <c r="M87" s="58"/>
    </row>
    <row r="88" spans="1:13" x14ac:dyDescent="0.25">
      <c r="A88" s="22"/>
      <c r="B88" s="23"/>
      <c r="C88" s="31"/>
      <c r="D88" s="23"/>
      <c r="E88" s="24"/>
      <c r="F88" s="24">
        <f t="shared" si="0"/>
        <v>0</v>
      </c>
      <c r="G88" s="23"/>
      <c r="H88" s="30"/>
      <c r="I88" s="27">
        <f t="shared" si="1"/>
        <v>0</v>
      </c>
      <c r="J88" s="27">
        <v>15</v>
      </c>
      <c r="K88" s="28">
        <f t="shared" si="2"/>
        <v>0</v>
      </c>
      <c r="L88" s="29">
        <f t="shared" si="4"/>
        <v>0</v>
      </c>
      <c r="M88" s="58"/>
    </row>
    <row r="89" spans="1:13" x14ac:dyDescent="0.25">
      <c r="A89" s="22"/>
      <c r="B89" s="23"/>
      <c r="C89" s="31"/>
      <c r="D89" s="23"/>
      <c r="E89" s="24"/>
      <c r="F89" s="24">
        <f t="shared" si="0"/>
        <v>0</v>
      </c>
      <c r="G89" s="23"/>
      <c r="H89" s="30"/>
      <c r="I89" s="27">
        <f t="shared" si="1"/>
        <v>0</v>
      </c>
      <c r="J89" s="27">
        <v>10</v>
      </c>
      <c r="K89" s="28">
        <f t="shared" si="2"/>
        <v>0</v>
      </c>
      <c r="L89" s="29">
        <f t="shared" si="4"/>
        <v>0</v>
      </c>
      <c r="M89" s="58"/>
    </row>
    <row r="90" spans="1:13" x14ac:dyDescent="0.25">
      <c r="A90" s="22"/>
      <c r="B90" s="23"/>
      <c r="C90" s="31"/>
      <c r="D90" s="23"/>
      <c r="E90" s="24"/>
      <c r="F90" s="24">
        <f t="shared" si="0"/>
        <v>0</v>
      </c>
      <c r="G90" s="23"/>
      <c r="H90" s="30"/>
      <c r="I90" s="27">
        <f t="shared" si="1"/>
        <v>0</v>
      </c>
      <c r="J90" s="27">
        <v>3</v>
      </c>
      <c r="K90" s="28">
        <f t="shared" si="2"/>
        <v>0</v>
      </c>
      <c r="L90" s="29">
        <f t="shared" si="4"/>
        <v>0</v>
      </c>
      <c r="M90" s="58"/>
    </row>
    <row r="91" spans="1:13" x14ac:dyDescent="0.25">
      <c r="A91" s="22"/>
      <c r="B91" s="25"/>
      <c r="C91" s="31"/>
      <c r="D91" s="25"/>
      <c r="E91" s="24"/>
      <c r="F91" s="24">
        <f t="shared" si="0"/>
        <v>0</v>
      </c>
      <c r="G91" s="23"/>
      <c r="H91" s="30"/>
      <c r="I91" s="27">
        <f t="shared" si="1"/>
        <v>0</v>
      </c>
      <c r="J91" s="27">
        <v>15</v>
      </c>
      <c r="K91" s="28">
        <f t="shared" si="2"/>
        <v>0</v>
      </c>
      <c r="L91" s="29">
        <f t="shared" si="4"/>
        <v>0</v>
      </c>
      <c r="M91" s="58"/>
    </row>
    <row r="92" spans="1:13" x14ac:dyDescent="0.25">
      <c r="A92" s="22"/>
      <c r="B92" s="25"/>
      <c r="C92" s="31"/>
      <c r="D92" s="25"/>
      <c r="E92" s="24"/>
      <c r="F92" s="24">
        <f t="shared" si="0"/>
        <v>0</v>
      </c>
      <c r="G92" s="23"/>
      <c r="H92" s="30"/>
      <c r="I92" s="27">
        <f t="shared" si="1"/>
        <v>0</v>
      </c>
      <c r="J92" s="27">
        <v>6</v>
      </c>
      <c r="K92" s="28">
        <f t="shared" si="2"/>
        <v>0</v>
      </c>
      <c r="L92" s="29">
        <f t="shared" si="4"/>
        <v>0</v>
      </c>
      <c r="M92" s="58"/>
    </row>
    <row r="93" spans="1:13" x14ac:dyDescent="0.25">
      <c r="A93" s="22"/>
      <c r="B93" s="25"/>
      <c r="C93" s="31"/>
      <c r="D93" s="25"/>
      <c r="E93" s="24"/>
      <c r="F93" s="24">
        <f t="shared" si="0"/>
        <v>0</v>
      </c>
      <c r="G93" s="23"/>
      <c r="H93" s="30"/>
      <c r="I93" s="27">
        <f t="shared" si="1"/>
        <v>0</v>
      </c>
      <c r="J93" s="27">
        <v>0.69</v>
      </c>
      <c r="K93" s="28">
        <f t="shared" si="2"/>
        <v>0</v>
      </c>
      <c r="L93" s="29">
        <f t="shared" si="4"/>
        <v>0</v>
      </c>
      <c r="M93" s="58"/>
    </row>
    <row r="94" spans="1:13" x14ac:dyDescent="0.25">
      <c r="A94" s="22"/>
      <c r="B94" s="25"/>
      <c r="C94" s="31"/>
      <c r="D94" s="25"/>
      <c r="E94" s="24"/>
      <c r="F94" s="24">
        <f t="shared" si="0"/>
        <v>0</v>
      </c>
      <c r="G94" s="23"/>
      <c r="H94" s="30"/>
      <c r="I94" s="27">
        <f t="shared" si="1"/>
        <v>0</v>
      </c>
      <c r="J94" s="27">
        <v>4.8</v>
      </c>
      <c r="K94" s="28">
        <f t="shared" si="2"/>
        <v>0</v>
      </c>
      <c r="L94" s="29">
        <f t="shared" si="4"/>
        <v>0</v>
      </c>
      <c r="M94" s="58"/>
    </row>
    <row r="95" spans="1:13" x14ac:dyDescent="0.25">
      <c r="A95" s="22"/>
      <c r="B95" s="25"/>
      <c r="C95" s="31"/>
      <c r="D95" s="25"/>
      <c r="E95" s="24"/>
      <c r="F95" s="24">
        <f t="shared" si="0"/>
        <v>0</v>
      </c>
      <c r="G95" s="23"/>
      <c r="H95" s="30"/>
      <c r="I95" s="27">
        <f t="shared" si="1"/>
        <v>0</v>
      </c>
      <c r="J95" s="27">
        <v>6</v>
      </c>
      <c r="K95" s="28">
        <f t="shared" si="2"/>
        <v>0</v>
      </c>
      <c r="L95" s="29">
        <f t="shared" si="4"/>
        <v>0</v>
      </c>
      <c r="M95" s="58"/>
    </row>
    <row r="96" spans="1:13" x14ac:dyDescent="0.25">
      <c r="A96" s="22"/>
      <c r="B96" s="25"/>
      <c r="C96" s="31"/>
      <c r="D96" s="25"/>
      <c r="E96" s="24"/>
      <c r="F96" s="24">
        <f t="shared" si="0"/>
        <v>0</v>
      </c>
      <c r="G96" s="23"/>
      <c r="H96" s="30"/>
      <c r="I96" s="27">
        <f t="shared" si="1"/>
        <v>0</v>
      </c>
      <c r="J96" s="27">
        <v>10</v>
      </c>
      <c r="K96" s="28">
        <f t="shared" si="2"/>
        <v>0</v>
      </c>
      <c r="L96" s="29">
        <f t="shared" si="4"/>
        <v>0</v>
      </c>
      <c r="M96" s="58"/>
    </row>
    <row r="97" spans="1:13" x14ac:dyDescent="0.25">
      <c r="A97" s="22"/>
      <c r="B97" s="25"/>
      <c r="C97" s="31"/>
      <c r="D97" s="25"/>
      <c r="E97" s="24"/>
      <c r="F97" s="24">
        <f t="shared" si="0"/>
        <v>0</v>
      </c>
      <c r="G97" s="23"/>
      <c r="H97" s="30"/>
      <c r="I97" s="27">
        <f t="shared" si="1"/>
        <v>0</v>
      </c>
      <c r="J97" s="27">
        <v>4.8</v>
      </c>
      <c r="K97" s="28">
        <f t="shared" si="2"/>
        <v>0</v>
      </c>
      <c r="L97" s="29">
        <f t="shared" si="4"/>
        <v>0</v>
      </c>
      <c r="M97" s="58"/>
    </row>
    <row r="98" spans="1:13" x14ac:dyDescent="0.25">
      <c r="A98" s="22"/>
      <c r="B98" s="25"/>
      <c r="C98" s="31"/>
      <c r="D98" s="25"/>
      <c r="E98" s="24"/>
      <c r="F98" s="24">
        <f t="shared" si="0"/>
        <v>0</v>
      </c>
      <c r="G98" s="23"/>
      <c r="H98" s="30"/>
      <c r="I98" s="27">
        <f t="shared" si="1"/>
        <v>0</v>
      </c>
      <c r="J98" s="27">
        <v>6</v>
      </c>
      <c r="K98" s="28">
        <f t="shared" si="2"/>
        <v>0</v>
      </c>
      <c r="L98" s="29">
        <f t="shared" si="4"/>
        <v>0</v>
      </c>
      <c r="M98" s="58"/>
    </row>
    <row r="99" spans="1:13" x14ac:dyDescent="0.25">
      <c r="A99" s="22"/>
      <c r="B99" s="25"/>
      <c r="C99" s="31"/>
      <c r="D99" s="25"/>
      <c r="E99" s="24"/>
      <c r="F99" s="24">
        <f t="shared" si="0"/>
        <v>0</v>
      </c>
      <c r="G99" s="23"/>
      <c r="H99" s="30"/>
      <c r="I99" s="27">
        <f t="shared" si="1"/>
        <v>0</v>
      </c>
      <c r="J99" s="27">
        <v>6</v>
      </c>
      <c r="K99" s="28">
        <f t="shared" si="2"/>
        <v>0</v>
      </c>
      <c r="L99" s="29">
        <f t="shared" si="4"/>
        <v>0</v>
      </c>
      <c r="M99" s="58"/>
    </row>
    <row r="100" spans="1:13" x14ac:dyDescent="0.25">
      <c r="A100" s="22"/>
      <c r="B100" s="25"/>
      <c r="C100" s="31"/>
      <c r="D100" s="25"/>
      <c r="E100" s="24"/>
      <c r="F100" s="24">
        <f t="shared" si="0"/>
        <v>0</v>
      </c>
      <c r="G100" s="23"/>
      <c r="H100" s="30"/>
      <c r="I100" s="27">
        <f t="shared" si="1"/>
        <v>0</v>
      </c>
      <c r="J100" s="27">
        <v>3</v>
      </c>
      <c r="K100" s="28">
        <f t="shared" si="2"/>
        <v>0</v>
      </c>
      <c r="L100" s="29">
        <f t="shared" si="4"/>
        <v>0</v>
      </c>
      <c r="M100" s="58"/>
    </row>
    <row r="101" spans="1:13" x14ac:dyDescent="0.25">
      <c r="A101" s="22"/>
      <c r="B101" s="25"/>
      <c r="C101" s="31"/>
      <c r="D101" s="25"/>
      <c r="E101" s="24"/>
      <c r="F101" s="24">
        <f t="shared" si="0"/>
        <v>0</v>
      </c>
      <c r="G101" s="23"/>
      <c r="H101" s="30"/>
      <c r="I101" s="27">
        <f t="shared" si="1"/>
        <v>0</v>
      </c>
      <c r="J101" s="27">
        <v>15</v>
      </c>
      <c r="K101" s="28">
        <f t="shared" si="2"/>
        <v>0</v>
      </c>
      <c r="L101" s="29">
        <f t="shared" si="4"/>
        <v>0</v>
      </c>
      <c r="M101" s="58"/>
    </row>
    <row r="102" spans="1:13" x14ac:dyDescent="0.25">
      <c r="A102" s="22"/>
      <c r="B102" s="25"/>
      <c r="C102" s="31"/>
      <c r="D102" s="25"/>
      <c r="E102" s="24"/>
      <c r="F102" s="24">
        <f t="shared" si="0"/>
        <v>0</v>
      </c>
      <c r="G102" s="23"/>
      <c r="H102" s="30"/>
      <c r="I102" s="27">
        <f t="shared" si="1"/>
        <v>0</v>
      </c>
      <c r="J102" s="27">
        <v>10</v>
      </c>
      <c r="K102" s="28">
        <f t="shared" si="2"/>
        <v>0</v>
      </c>
      <c r="L102" s="29">
        <f t="shared" si="4"/>
        <v>0</v>
      </c>
      <c r="M102" s="58"/>
    </row>
    <row r="103" spans="1:13" x14ac:dyDescent="0.25">
      <c r="A103" s="22"/>
      <c r="B103" s="25"/>
      <c r="C103" s="31"/>
      <c r="D103" s="23"/>
      <c r="E103" s="24"/>
      <c r="F103" s="24">
        <f t="shared" si="0"/>
        <v>0</v>
      </c>
      <c r="G103" s="23"/>
      <c r="H103" s="30"/>
      <c r="I103" s="27">
        <f t="shared" si="1"/>
        <v>0</v>
      </c>
      <c r="J103" s="27">
        <v>3</v>
      </c>
      <c r="K103" s="28">
        <f t="shared" si="2"/>
        <v>0</v>
      </c>
      <c r="L103" s="29">
        <f t="shared" si="4"/>
        <v>0</v>
      </c>
      <c r="M103" s="58"/>
    </row>
    <row r="104" spans="1:13" x14ac:dyDescent="0.25">
      <c r="A104" s="22"/>
      <c r="B104" s="25"/>
      <c r="C104" s="31"/>
      <c r="D104" s="23"/>
      <c r="E104" s="24"/>
      <c r="F104" s="24">
        <f t="shared" si="0"/>
        <v>0</v>
      </c>
      <c r="G104" s="23"/>
      <c r="H104" s="30"/>
      <c r="I104" s="27">
        <f t="shared" si="1"/>
        <v>0</v>
      </c>
      <c r="J104" s="27">
        <v>15</v>
      </c>
      <c r="K104" s="28">
        <f t="shared" si="2"/>
        <v>0</v>
      </c>
      <c r="L104" s="29">
        <f t="shared" si="4"/>
        <v>0</v>
      </c>
      <c r="M104" s="58"/>
    </row>
    <row r="105" spans="1:13" x14ac:dyDescent="0.25">
      <c r="A105" s="22"/>
      <c r="B105" s="25"/>
      <c r="C105" s="31"/>
      <c r="D105" s="23"/>
      <c r="E105" s="24"/>
      <c r="F105" s="24">
        <f t="shared" si="0"/>
        <v>0</v>
      </c>
      <c r="G105" s="23"/>
      <c r="H105" s="30"/>
      <c r="I105" s="27">
        <f t="shared" si="1"/>
        <v>0</v>
      </c>
      <c r="J105" s="27">
        <v>6</v>
      </c>
      <c r="K105" s="28">
        <f t="shared" si="2"/>
        <v>0</v>
      </c>
      <c r="L105" s="29">
        <f t="shared" si="4"/>
        <v>0</v>
      </c>
      <c r="M105" s="58"/>
    </row>
    <row r="106" spans="1:13" x14ac:dyDescent="0.25">
      <c r="A106" s="22"/>
      <c r="B106" s="25"/>
      <c r="C106" s="31"/>
      <c r="D106" s="23"/>
      <c r="E106" s="24"/>
      <c r="F106" s="24">
        <f t="shared" si="0"/>
        <v>0</v>
      </c>
      <c r="G106" s="23"/>
      <c r="H106" s="30"/>
      <c r="I106" s="27">
        <f t="shared" si="1"/>
        <v>0</v>
      </c>
      <c r="J106" s="27">
        <v>0.69</v>
      </c>
      <c r="K106" s="28">
        <f t="shared" si="2"/>
        <v>0</v>
      </c>
      <c r="L106" s="29">
        <f t="shared" si="4"/>
        <v>0</v>
      </c>
      <c r="M106" s="58"/>
    </row>
    <row r="107" spans="1:13" x14ac:dyDescent="0.25">
      <c r="A107" s="22"/>
      <c r="B107" s="25"/>
      <c r="C107" s="31"/>
      <c r="D107" s="23"/>
      <c r="E107" s="24"/>
      <c r="F107" s="24">
        <f t="shared" si="0"/>
        <v>0</v>
      </c>
      <c r="G107" s="23"/>
      <c r="H107" s="30"/>
      <c r="I107" s="27">
        <f t="shared" si="1"/>
        <v>0</v>
      </c>
      <c r="J107" s="27">
        <v>4.8</v>
      </c>
      <c r="K107" s="28">
        <f t="shared" si="2"/>
        <v>0</v>
      </c>
      <c r="L107" s="29">
        <f t="shared" si="4"/>
        <v>0</v>
      </c>
      <c r="M107" s="58"/>
    </row>
    <row r="108" spans="1:13" x14ac:dyDescent="0.25">
      <c r="A108" s="22"/>
      <c r="B108" s="25"/>
      <c r="C108" s="31"/>
      <c r="D108" s="23"/>
      <c r="E108" s="24"/>
      <c r="F108" s="24">
        <f t="shared" si="0"/>
        <v>0</v>
      </c>
      <c r="G108" s="23"/>
      <c r="H108" s="30"/>
      <c r="I108" s="27">
        <f t="shared" si="1"/>
        <v>0</v>
      </c>
      <c r="J108" s="27">
        <v>6</v>
      </c>
      <c r="K108" s="28">
        <f t="shared" si="2"/>
        <v>0</v>
      </c>
      <c r="L108" s="29">
        <f t="shared" si="4"/>
        <v>0</v>
      </c>
      <c r="M108" s="58"/>
    </row>
    <row r="109" spans="1:13" x14ac:dyDescent="0.25">
      <c r="A109" s="22"/>
      <c r="B109" s="25"/>
      <c r="C109" s="31"/>
      <c r="D109" s="23"/>
      <c r="E109" s="24"/>
      <c r="F109" s="24">
        <f t="shared" si="0"/>
        <v>0</v>
      </c>
      <c r="G109" s="23"/>
      <c r="H109" s="30"/>
      <c r="I109" s="27">
        <f t="shared" si="1"/>
        <v>0</v>
      </c>
      <c r="J109" s="27">
        <v>10</v>
      </c>
      <c r="K109" s="28">
        <f t="shared" si="2"/>
        <v>0</v>
      </c>
      <c r="L109" s="29">
        <f t="shared" si="4"/>
        <v>0</v>
      </c>
      <c r="M109" s="58"/>
    </row>
    <row r="110" spans="1:13" x14ac:dyDescent="0.25">
      <c r="A110" s="22"/>
      <c r="B110" s="25"/>
      <c r="C110" s="31"/>
      <c r="D110" s="23"/>
      <c r="E110" s="24"/>
      <c r="F110" s="24">
        <f t="shared" si="0"/>
        <v>0</v>
      </c>
      <c r="G110" s="23"/>
      <c r="H110" s="30"/>
      <c r="I110" s="27">
        <f t="shared" si="1"/>
        <v>0</v>
      </c>
      <c r="J110" s="27">
        <v>4.8</v>
      </c>
      <c r="K110" s="28">
        <f t="shared" si="2"/>
        <v>0</v>
      </c>
      <c r="L110" s="29">
        <f t="shared" si="4"/>
        <v>0</v>
      </c>
      <c r="M110" s="58"/>
    </row>
    <row r="111" spans="1:13" x14ac:dyDescent="0.25">
      <c r="A111" s="22"/>
      <c r="B111" s="25"/>
      <c r="C111" s="31"/>
      <c r="D111" s="23"/>
      <c r="E111" s="24"/>
      <c r="F111" s="24">
        <f t="shared" si="0"/>
        <v>0</v>
      </c>
      <c r="G111" s="23"/>
      <c r="H111" s="30"/>
      <c r="I111" s="27">
        <f t="shared" si="1"/>
        <v>0</v>
      </c>
      <c r="J111" s="27">
        <v>10</v>
      </c>
      <c r="K111" s="28">
        <f t="shared" si="2"/>
        <v>0</v>
      </c>
      <c r="L111" s="29">
        <f t="shared" si="4"/>
        <v>0</v>
      </c>
      <c r="M111" s="58"/>
    </row>
    <row r="112" spans="1:13" x14ac:dyDescent="0.25">
      <c r="A112" s="22"/>
      <c r="B112" s="25"/>
      <c r="C112" s="31"/>
      <c r="D112" s="23"/>
      <c r="E112" s="24"/>
      <c r="F112" s="24">
        <f t="shared" si="0"/>
        <v>0</v>
      </c>
      <c r="G112" s="23"/>
      <c r="H112" s="30"/>
      <c r="I112" s="27">
        <f t="shared" si="1"/>
        <v>0</v>
      </c>
      <c r="J112" s="27">
        <v>3</v>
      </c>
      <c r="K112" s="28">
        <f t="shared" si="2"/>
        <v>0</v>
      </c>
      <c r="L112" s="29">
        <f t="shared" si="4"/>
        <v>0</v>
      </c>
      <c r="M112" s="58"/>
    </row>
    <row r="113" spans="1:13" x14ac:dyDescent="0.25">
      <c r="A113" s="22"/>
      <c r="B113" s="25"/>
      <c r="C113" s="31"/>
      <c r="D113" s="23"/>
      <c r="E113" s="24"/>
      <c r="F113" s="24">
        <f t="shared" si="0"/>
        <v>0</v>
      </c>
      <c r="G113" s="23"/>
      <c r="H113" s="30"/>
      <c r="I113" s="27">
        <f t="shared" si="1"/>
        <v>0</v>
      </c>
      <c r="J113" s="27">
        <v>15</v>
      </c>
      <c r="K113" s="28">
        <f t="shared" si="2"/>
        <v>0</v>
      </c>
      <c r="L113" s="29">
        <f t="shared" si="4"/>
        <v>0</v>
      </c>
      <c r="M113" s="58"/>
    </row>
    <row r="114" spans="1:13" x14ac:dyDescent="0.25">
      <c r="A114" s="22"/>
      <c r="B114" s="25"/>
      <c r="C114" s="31"/>
      <c r="D114" s="23"/>
      <c r="E114" s="24"/>
      <c r="F114" s="24">
        <f t="shared" si="0"/>
        <v>0</v>
      </c>
      <c r="G114" s="23"/>
      <c r="H114" s="30"/>
      <c r="I114" s="27">
        <f t="shared" si="1"/>
        <v>0</v>
      </c>
      <c r="J114" s="27">
        <v>6</v>
      </c>
      <c r="K114" s="28">
        <f t="shared" si="2"/>
        <v>0</v>
      </c>
      <c r="L114" s="29">
        <f t="shared" si="4"/>
        <v>0</v>
      </c>
      <c r="M114" s="58"/>
    </row>
    <row r="115" spans="1:13" x14ac:dyDescent="0.25">
      <c r="A115" s="22"/>
      <c r="B115" s="25"/>
      <c r="C115" s="31"/>
      <c r="D115" s="23"/>
      <c r="E115" s="24"/>
      <c r="F115" s="24">
        <f t="shared" si="0"/>
        <v>0</v>
      </c>
      <c r="G115" s="23"/>
      <c r="H115" s="30"/>
      <c r="I115" s="27">
        <f t="shared" si="1"/>
        <v>0</v>
      </c>
      <c r="J115" s="27">
        <v>0.69</v>
      </c>
      <c r="K115" s="28">
        <f t="shared" si="2"/>
        <v>0</v>
      </c>
      <c r="L115" s="29">
        <f t="shared" si="4"/>
        <v>0</v>
      </c>
      <c r="M115" s="58"/>
    </row>
    <row r="116" spans="1:13" x14ac:dyDescent="0.25">
      <c r="A116" s="22"/>
      <c r="B116" s="25"/>
      <c r="C116" s="31"/>
      <c r="D116" s="23"/>
      <c r="E116" s="24"/>
      <c r="F116" s="24">
        <f t="shared" si="0"/>
        <v>0</v>
      </c>
      <c r="G116" s="23"/>
      <c r="H116" s="30"/>
      <c r="I116" s="27">
        <f t="shared" si="1"/>
        <v>0</v>
      </c>
      <c r="J116" s="27">
        <v>4.8</v>
      </c>
      <c r="K116" s="28">
        <f t="shared" si="2"/>
        <v>0</v>
      </c>
      <c r="L116" s="29">
        <f t="shared" si="4"/>
        <v>0</v>
      </c>
      <c r="M116" s="58"/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0</v>
      </c>
      <c r="G117" s="37">
        <f>SUBTOTAL(9,G4:G116)</f>
        <v>0</v>
      </c>
      <c r="H117" s="38"/>
      <c r="I117" s="36">
        <f>SUBTOTAL(9,I4:I116)</f>
        <v>0</v>
      </c>
      <c r="J117" s="39">
        <f>SUBTOTAL(9,J4:J97)</f>
        <v>685.73</v>
      </c>
      <c r="K117" s="39">
        <f>SUBTOTAL(9,K4:K116)</f>
        <v>0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332</v>
      </c>
      <c r="C122" s="60"/>
      <c r="D122" s="50"/>
    </row>
    <row r="123" spans="1:13" ht="15.75" customHeight="1" x14ac:dyDescent="0.25">
      <c r="B123" s="49" t="s">
        <v>341</v>
      </c>
      <c r="C123" s="60"/>
      <c r="D123" s="50"/>
    </row>
    <row r="124" spans="1:13" ht="15.75" customHeight="1" x14ac:dyDescent="0.25">
      <c r="B124" s="49" t="s">
        <v>324</v>
      </c>
      <c r="C124" s="60"/>
      <c r="D124" s="50"/>
    </row>
    <row r="125" spans="1:13" ht="15.75" customHeight="1" x14ac:dyDescent="0.25">
      <c r="B125" s="52" t="s">
        <v>18</v>
      </c>
      <c r="C125" s="53">
        <f>SUM(C122:C124)</f>
        <v>0</v>
      </c>
      <c r="D125" s="54">
        <f>SUM(D122:D124)</f>
        <v>0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340</v>
      </c>
      <c r="C129" s="60"/>
      <c r="D129" s="50"/>
    </row>
    <row r="130" spans="2:4" x14ac:dyDescent="0.25">
      <c r="B130" s="49" t="s">
        <v>339</v>
      </c>
      <c r="C130" s="60"/>
      <c r="D130" s="50"/>
    </row>
    <row r="131" spans="2:4" x14ac:dyDescent="0.25">
      <c r="B131" s="49" t="s">
        <v>338</v>
      </c>
      <c r="C131" s="60"/>
      <c r="D131" s="50"/>
    </row>
    <row r="132" spans="2:4" x14ac:dyDescent="0.25">
      <c r="B132" s="49" t="s">
        <v>337</v>
      </c>
      <c r="C132" s="60"/>
      <c r="D132" s="50"/>
    </row>
    <row r="133" spans="2:4" x14ac:dyDescent="0.25">
      <c r="B133" s="49" t="s">
        <v>336</v>
      </c>
      <c r="C133" s="60"/>
      <c r="D133" s="50"/>
    </row>
    <row r="134" spans="2:4" x14ac:dyDescent="0.25">
      <c r="B134" s="49" t="s">
        <v>323</v>
      </c>
      <c r="C134" s="60"/>
      <c r="D134" s="50"/>
    </row>
    <row r="135" spans="2:4" x14ac:dyDescent="0.25">
      <c r="B135" s="49" t="s">
        <v>335</v>
      </c>
      <c r="C135" s="60"/>
      <c r="D135" s="50"/>
    </row>
    <row r="136" spans="2:4" x14ac:dyDescent="0.25">
      <c r="B136" s="49" t="s">
        <v>334</v>
      </c>
      <c r="C136" s="60"/>
      <c r="D136" s="50"/>
    </row>
    <row r="137" spans="2:4" x14ac:dyDescent="0.25">
      <c r="B137" s="49" t="s">
        <v>333</v>
      </c>
      <c r="C137" s="60"/>
      <c r="D137" s="50"/>
    </row>
    <row r="138" spans="2:4" x14ac:dyDescent="0.25">
      <c r="B138" s="52" t="s">
        <v>18</v>
      </c>
      <c r="C138" s="53">
        <f>SUM(C129:C137)</f>
        <v>0</v>
      </c>
      <c r="D138" s="54">
        <f>SUM(D129:D137)</f>
        <v>0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332</v>
      </c>
      <c r="C142" s="60"/>
      <c r="D142" s="50"/>
    </row>
    <row r="143" spans="2:4" x14ac:dyDescent="0.25">
      <c r="B143" s="49" t="s">
        <v>331</v>
      </c>
      <c r="C143" s="60"/>
      <c r="D143" s="50"/>
    </row>
    <row r="144" spans="2:4" x14ac:dyDescent="0.25">
      <c r="B144" s="49" t="s">
        <v>330</v>
      </c>
      <c r="C144" s="60"/>
      <c r="D144" s="50"/>
    </row>
    <row r="145" spans="2:4" x14ac:dyDescent="0.25">
      <c r="B145" s="52" t="s">
        <v>18</v>
      </c>
      <c r="C145" s="53">
        <f>SUM(C142:C144)</f>
        <v>0</v>
      </c>
      <c r="D145" s="54">
        <f>SUBTOTAL(9,D142:D144)</f>
        <v>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329</v>
      </c>
      <c r="C149" s="60"/>
      <c r="D149" s="50"/>
    </row>
    <row r="150" spans="2:4" x14ac:dyDescent="0.25">
      <c r="B150" s="52" t="s">
        <v>18</v>
      </c>
      <c r="C150" s="53">
        <f>SUM(C149:C149)</f>
        <v>0</v>
      </c>
      <c r="D150" s="54">
        <f>SUM(D149:D149)</f>
        <v>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328</v>
      </c>
      <c r="C154" s="60"/>
      <c r="D154" s="50"/>
    </row>
    <row r="155" spans="2:4" x14ac:dyDescent="0.25">
      <c r="B155" s="49" t="s">
        <v>327</v>
      </c>
      <c r="C155" s="60"/>
      <c r="D155" s="50"/>
    </row>
    <row r="156" spans="2:4" x14ac:dyDescent="0.25">
      <c r="B156" s="52" t="s">
        <v>18</v>
      </c>
      <c r="C156" s="53">
        <f>SUM(C154:C155)</f>
        <v>0</v>
      </c>
      <c r="D156" s="54">
        <f>SUM(D154:D155)</f>
        <v>0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326</v>
      </c>
      <c r="C160" s="60"/>
      <c r="D160" s="50"/>
    </row>
    <row r="161" spans="2:4" x14ac:dyDescent="0.25">
      <c r="B161" s="52" t="s">
        <v>18</v>
      </c>
      <c r="C161" s="53">
        <f>SUBTOTAL(9,C160)</f>
        <v>0</v>
      </c>
      <c r="D161" s="54">
        <f>SUBTOTAL(9,D160)</f>
        <v>0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325</v>
      </c>
      <c r="C165" s="60"/>
      <c r="D165" s="50"/>
    </row>
    <row r="166" spans="2:4" x14ac:dyDescent="0.25">
      <c r="B166" s="52" t="s">
        <v>18</v>
      </c>
      <c r="C166" s="53">
        <f>SUBTOTAL(9,C165)</f>
        <v>0</v>
      </c>
      <c r="D166" s="54">
        <f>SUBTOTAL(9,D165)</f>
        <v>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324</v>
      </c>
      <c r="C170" s="60"/>
      <c r="D170" s="50"/>
    </row>
    <row r="171" spans="2:4" x14ac:dyDescent="0.25">
      <c r="B171" s="52" t="s">
        <v>18</v>
      </c>
      <c r="C171" s="53">
        <f>SUM(C170:C170)</f>
        <v>0</v>
      </c>
      <c r="D171" s="54">
        <f>SUM(D170:D170)</f>
        <v>0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323</v>
      </c>
      <c r="C175" s="60"/>
      <c r="D175" s="50"/>
    </row>
    <row r="176" spans="2:4" x14ac:dyDescent="0.25">
      <c r="B176" s="52" t="s">
        <v>18</v>
      </c>
      <c r="C176" s="53">
        <f>SUM(C175:C175)</f>
        <v>0</v>
      </c>
      <c r="D176" s="54">
        <f>SUM(D175:D175)</f>
        <v>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322</v>
      </c>
      <c r="C180" s="60"/>
      <c r="D180" s="50"/>
    </row>
    <row r="181" spans="2:4" x14ac:dyDescent="0.25">
      <c r="B181" s="52" t="s">
        <v>18</v>
      </c>
      <c r="C181" s="53">
        <f>SUM(C180:C180)</f>
        <v>0</v>
      </c>
      <c r="D181" s="54">
        <f>SUM(D180:D180)</f>
        <v>0</v>
      </c>
    </row>
  </sheetData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4"/>
  <sheetViews>
    <sheetView topLeftCell="A142" zoomScaleNormal="100" workbookViewId="0">
      <selection activeCell="D18" sqref="D18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211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>
        <v>41673</v>
      </c>
      <c r="B4" s="23" t="s">
        <v>222</v>
      </c>
      <c r="C4" s="31" t="s">
        <v>178</v>
      </c>
      <c r="D4" s="23" t="s">
        <v>13</v>
      </c>
      <c r="E4" s="24">
        <v>4.7</v>
      </c>
      <c r="F4" s="24">
        <f t="shared" ref="F4:F100" si="0">E4*G4</f>
        <v>4.7</v>
      </c>
      <c r="G4" s="23">
        <v>1</v>
      </c>
      <c r="H4" s="26">
        <v>12</v>
      </c>
      <c r="I4" s="27">
        <f t="shared" ref="I4:I100" si="1">H4*G4</f>
        <v>12</v>
      </c>
      <c r="J4" s="27">
        <v>4.8</v>
      </c>
      <c r="K4" s="28">
        <f t="shared" ref="K4:K100" si="2">I4-F4</f>
        <v>7.3</v>
      </c>
      <c r="L4" s="29">
        <f>K4</f>
        <v>7.3</v>
      </c>
      <c r="M4" s="58" t="s">
        <v>246</v>
      </c>
    </row>
    <row r="5" spans="1:13" x14ac:dyDescent="0.25">
      <c r="A5" s="22">
        <v>41673</v>
      </c>
      <c r="B5" s="23" t="s">
        <v>222</v>
      </c>
      <c r="C5" s="31" t="s">
        <v>178</v>
      </c>
      <c r="D5" s="23" t="s">
        <v>13</v>
      </c>
      <c r="E5" s="24">
        <v>4.7</v>
      </c>
      <c r="F5" s="24">
        <f t="shared" si="0"/>
        <v>9.4</v>
      </c>
      <c r="G5" s="23">
        <v>2</v>
      </c>
      <c r="H5" s="30">
        <v>12</v>
      </c>
      <c r="I5" s="27">
        <f t="shared" si="1"/>
        <v>24</v>
      </c>
      <c r="J5" s="27">
        <v>4.8</v>
      </c>
      <c r="K5" s="28">
        <f t="shared" si="2"/>
        <v>14.6</v>
      </c>
      <c r="L5" s="29">
        <f t="shared" ref="L5:L68" si="3">L4+K5</f>
        <v>21.9</v>
      </c>
      <c r="M5" s="58" t="s">
        <v>247</v>
      </c>
    </row>
    <row r="6" spans="1:13" x14ac:dyDescent="0.25">
      <c r="A6" s="22">
        <v>41673</v>
      </c>
      <c r="B6" s="23" t="s">
        <v>57</v>
      </c>
      <c r="C6" s="31" t="s">
        <v>181</v>
      </c>
      <c r="D6" s="23" t="s">
        <v>17</v>
      </c>
      <c r="E6" s="24">
        <v>20</v>
      </c>
      <c r="F6" s="24">
        <f t="shared" si="0"/>
        <v>20</v>
      </c>
      <c r="G6" s="23">
        <v>1</v>
      </c>
      <c r="H6" s="30">
        <v>25</v>
      </c>
      <c r="I6" s="27">
        <f t="shared" si="1"/>
        <v>25</v>
      </c>
      <c r="J6" s="27">
        <v>7.5</v>
      </c>
      <c r="K6" s="28">
        <f t="shared" si="2"/>
        <v>5</v>
      </c>
      <c r="L6" s="29">
        <f t="shared" si="3"/>
        <v>26.9</v>
      </c>
      <c r="M6" s="58" t="s">
        <v>248</v>
      </c>
    </row>
    <row r="7" spans="1:13" ht="16.5" customHeight="1" x14ac:dyDescent="0.25">
      <c r="A7" s="22">
        <v>41673</v>
      </c>
      <c r="B7" s="23" t="s">
        <v>34</v>
      </c>
      <c r="C7" s="31" t="s">
        <v>174</v>
      </c>
      <c r="D7" s="23" t="s">
        <v>13</v>
      </c>
      <c r="E7" s="24">
        <v>3.6</v>
      </c>
      <c r="F7" s="24">
        <f t="shared" si="0"/>
        <v>3.6</v>
      </c>
      <c r="G7" s="23">
        <v>1</v>
      </c>
      <c r="H7" s="30">
        <v>10</v>
      </c>
      <c r="I7" s="27">
        <f t="shared" si="1"/>
        <v>10</v>
      </c>
      <c r="J7" s="27">
        <v>15</v>
      </c>
      <c r="K7" s="28">
        <f t="shared" si="2"/>
        <v>6.4</v>
      </c>
      <c r="L7" s="29">
        <f t="shared" si="3"/>
        <v>33.299999999999997</v>
      </c>
      <c r="M7" s="58" t="s">
        <v>249</v>
      </c>
    </row>
    <row r="8" spans="1:13" x14ac:dyDescent="0.25">
      <c r="A8" s="22">
        <v>41673</v>
      </c>
      <c r="B8" s="25" t="s">
        <v>30</v>
      </c>
      <c r="C8" s="31" t="s">
        <v>177</v>
      </c>
      <c r="D8" s="23" t="s">
        <v>13</v>
      </c>
      <c r="E8" s="24">
        <v>4.5999999999999996</v>
      </c>
      <c r="F8" s="24">
        <f t="shared" si="0"/>
        <v>4.5999999999999996</v>
      </c>
      <c r="G8" s="23">
        <v>1</v>
      </c>
      <c r="H8" s="30">
        <v>20</v>
      </c>
      <c r="I8" s="27">
        <f t="shared" si="1"/>
        <v>20</v>
      </c>
      <c r="J8" s="27">
        <v>15</v>
      </c>
      <c r="K8" s="28">
        <f t="shared" si="2"/>
        <v>15.4</v>
      </c>
      <c r="L8" s="29">
        <f t="shared" si="3"/>
        <v>48.699999999999996</v>
      </c>
      <c r="M8" s="58" t="s">
        <v>249</v>
      </c>
    </row>
    <row r="9" spans="1:13" x14ac:dyDescent="0.25">
      <c r="A9" s="22">
        <v>41674</v>
      </c>
      <c r="B9" s="25" t="s">
        <v>27</v>
      </c>
      <c r="C9" s="31" t="s">
        <v>174</v>
      </c>
      <c r="D9" s="23" t="s">
        <v>13</v>
      </c>
      <c r="E9" s="24">
        <v>14.3</v>
      </c>
      <c r="F9" s="24">
        <f t="shared" si="0"/>
        <v>14.3</v>
      </c>
      <c r="G9" s="23">
        <v>1</v>
      </c>
      <c r="H9" s="30">
        <v>35</v>
      </c>
      <c r="I9" s="27">
        <f t="shared" si="1"/>
        <v>35</v>
      </c>
      <c r="J9" s="27">
        <v>6</v>
      </c>
      <c r="K9" s="28">
        <f t="shared" si="2"/>
        <v>20.7</v>
      </c>
      <c r="L9" s="29">
        <f t="shared" si="3"/>
        <v>69.399999999999991</v>
      </c>
      <c r="M9" s="58" t="s">
        <v>250</v>
      </c>
    </row>
    <row r="10" spans="1:13" x14ac:dyDescent="0.25">
      <c r="A10" s="22">
        <v>41674</v>
      </c>
      <c r="B10" s="25" t="s">
        <v>223</v>
      </c>
      <c r="C10" s="31" t="s">
        <v>173</v>
      </c>
      <c r="D10" s="23" t="s">
        <v>83</v>
      </c>
      <c r="E10" s="24">
        <v>30</v>
      </c>
      <c r="F10" s="24">
        <f t="shared" si="0"/>
        <v>60</v>
      </c>
      <c r="G10" s="23">
        <v>2</v>
      </c>
      <c r="H10" s="30">
        <v>60</v>
      </c>
      <c r="I10" s="27">
        <f t="shared" si="1"/>
        <v>120</v>
      </c>
      <c r="J10" s="27">
        <v>6</v>
      </c>
      <c r="K10" s="28">
        <f t="shared" si="2"/>
        <v>60</v>
      </c>
      <c r="L10" s="29">
        <f t="shared" si="3"/>
        <v>129.39999999999998</v>
      </c>
      <c r="M10" s="58" t="s">
        <v>251</v>
      </c>
    </row>
    <row r="11" spans="1:13" x14ac:dyDescent="0.25">
      <c r="A11" s="22">
        <v>41674</v>
      </c>
      <c r="B11" s="25" t="s">
        <v>224</v>
      </c>
      <c r="C11" s="31" t="s">
        <v>173</v>
      </c>
      <c r="D11" s="23" t="s">
        <v>244</v>
      </c>
      <c r="E11" s="24">
        <v>18</v>
      </c>
      <c r="F11" s="24">
        <f t="shared" si="0"/>
        <v>36</v>
      </c>
      <c r="G11" s="23">
        <v>2</v>
      </c>
      <c r="H11" s="30">
        <v>25</v>
      </c>
      <c r="I11" s="27">
        <f t="shared" si="1"/>
        <v>50</v>
      </c>
      <c r="J11" s="27">
        <v>6</v>
      </c>
      <c r="K11" s="28">
        <f t="shared" si="2"/>
        <v>14</v>
      </c>
      <c r="L11" s="29">
        <f t="shared" si="3"/>
        <v>143.39999999999998</v>
      </c>
      <c r="M11" s="58" t="s">
        <v>252</v>
      </c>
    </row>
    <row r="12" spans="1:13" x14ac:dyDescent="0.25">
      <c r="A12" s="22">
        <v>41674</v>
      </c>
      <c r="B12" s="25" t="s">
        <v>65</v>
      </c>
      <c r="C12" s="31" t="s">
        <v>181</v>
      </c>
      <c r="D12" s="23" t="s">
        <v>17</v>
      </c>
      <c r="E12" s="24">
        <v>20</v>
      </c>
      <c r="F12" s="24">
        <f t="shared" si="0"/>
        <v>20</v>
      </c>
      <c r="G12" s="23">
        <v>1</v>
      </c>
      <c r="H12" s="30">
        <v>25</v>
      </c>
      <c r="I12" s="27">
        <f t="shared" si="1"/>
        <v>25</v>
      </c>
      <c r="J12" s="27">
        <v>3</v>
      </c>
      <c r="K12" s="28">
        <f t="shared" si="2"/>
        <v>5</v>
      </c>
      <c r="L12" s="29">
        <f t="shared" si="3"/>
        <v>148.39999999999998</v>
      </c>
      <c r="M12" s="58" t="s">
        <v>253</v>
      </c>
    </row>
    <row r="13" spans="1:13" x14ac:dyDescent="0.25">
      <c r="A13" s="22">
        <v>41674</v>
      </c>
      <c r="B13" s="25" t="s">
        <v>35</v>
      </c>
      <c r="C13" s="31" t="s">
        <v>175</v>
      </c>
      <c r="D13" s="23" t="s">
        <v>12</v>
      </c>
      <c r="E13" s="24">
        <v>11.2</v>
      </c>
      <c r="F13" s="24">
        <f t="shared" si="0"/>
        <v>11.2</v>
      </c>
      <c r="G13" s="23">
        <v>1</v>
      </c>
      <c r="H13" s="30">
        <v>16</v>
      </c>
      <c r="I13" s="27">
        <f t="shared" si="1"/>
        <v>16</v>
      </c>
      <c r="J13" s="27">
        <v>15</v>
      </c>
      <c r="K13" s="28">
        <f t="shared" si="2"/>
        <v>4.8000000000000007</v>
      </c>
      <c r="L13" s="29">
        <f t="shared" si="3"/>
        <v>153.19999999999999</v>
      </c>
      <c r="M13" s="58" t="s">
        <v>254</v>
      </c>
    </row>
    <row r="14" spans="1:13" x14ac:dyDescent="0.25">
      <c r="A14" s="22">
        <v>41674</v>
      </c>
      <c r="B14" s="25" t="s">
        <v>222</v>
      </c>
      <c r="C14" s="31" t="s">
        <v>178</v>
      </c>
      <c r="D14" s="23" t="s">
        <v>13</v>
      </c>
      <c r="E14" s="24">
        <v>4.7</v>
      </c>
      <c r="F14" s="24">
        <f t="shared" si="0"/>
        <v>9.4</v>
      </c>
      <c r="G14" s="23">
        <v>2</v>
      </c>
      <c r="H14" s="30">
        <v>12</v>
      </c>
      <c r="I14" s="27">
        <f t="shared" si="1"/>
        <v>24</v>
      </c>
      <c r="J14" s="27">
        <v>10</v>
      </c>
      <c r="K14" s="28">
        <f t="shared" si="2"/>
        <v>14.6</v>
      </c>
      <c r="L14" s="29">
        <f t="shared" si="3"/>
        <v>167.79999999999998</v>
      </c>
      <c r="M14" s="58" t="s">
        <v>255</v>
      </c>
    </row>
    <row r="15" spans="1:13" x14ac:dyDescent="0.25">
      <c r="A15" s="22">
        <v>41674</v>
      </c>
      <c r="B15" s="25" t="s">
        <v>225</v>
      </c>
      <c r="C15" s="31" t="s">
        <v>173</v>
      </c>
      <c r="D15" s="23" t="s">
        <v>83</v>
      </c>
      <c r="E15" s="24">
        <v>125</v>
      </c>
      <c r="F15" s="24">
        <f t="shared" si="0"/>
        <v>250</v>
      </c>
      <c r="G15" s="23">
        <v>2</v>
      </c>
      <c r="H15" s="30">
        <v>140</v>
      </c>
      <c r="I15" s="27">
        <f t="shared" si="1"/>
        <v>280</v>
      </c>
      <c r="J15" s="27">
        <v>3</v>
      </c>
      <c r="K15" s="28">
        <f t="shared" si="2"/>
        <v>30</v>
      </c>
      <c r="L15" s="29">
        <f t="shared" si="3"/>
        <v>197.79999999999998</v>
      </c>
      <c r="M15" s="58" t="s">
        <v>256</v>
      </c>
    </row>
    <row r="16" spans="1:13" x14ac:dyDescent="0.25">
      <c r="A16" s="22">
        <v>41674</v>
      </c>
      <c r="B16" s="25" t="s">
        <v>40</v>
      </c>
      <c r="C16" s="31" t="s">
        <v>180</v>
      </c>
      <c r="D16" s="23" t="s">
        <v>13</v>
      </c>
      <c r="E16" s="24">
        <v>1.28</v>
      </c>
      <c r="F16" s="24">
        <f t="shared" si="0"/>
        <v>1.28</v>
      </c>
      <c r="G16" s="23">
        <v>1</v>
      </c>
      <c r="H16" s="30">
        <v>5</v>
      </c>
      <c r="I16" s="27">
        <f t="shared" si="1"/>
        <v>5</v>
      </c>
      <c r="J16" s="27">
        <v>15</v>
      </c>
      <c r="K16" s="28">
        <f t="shared" si="2"/>
        <v>3.7199999999999998</v>
      </c>
      <c r="L16" s="29">
        <f t="shared" si="3"/>
        <v>201.51999999999998</v>
      </c>
      <c r="M16" s="58" t="s">
        <v>257</v>
      </c>
    </row>
    <row r="17" spans="1:13" x14ac:dyDescent="0.25">
      <c r="A17" s="22">
        <v>41674</v>
      </c>
      <c r="B17" s="25" t="s">
        <v>27</v>
      </c>
      <c r="C17" s="31" t="s">
        <v>174</v>
      </c>
      <c r="D17" s="23" t="s">
        <v>13</v>
      </c>
      <c r="E17" s="24">
        <v>14.3</v>
      </c>
      <c r="F17" s="24">
        <f t="shared" si="0"/>
        <v>14.3</v>
      </c>
      <c r="G17" s="23">
        <v>1</v>
      </c>
      <c r="H17" s="30">
        <v>35</v>
      </c>
      <c r="I17" s="27">
        <f t="shared" si="1"/>
        <v>35</v>
      </c>
      <c r="J17" s="27">
        <v>6</v>
      </c>
      <c r="K17" s="28">
        <f t="shared" si="2"/>
        <v>20.7</v>
      </c>
      <c r="L17" s="29">
        <f t="shared" si="3"/>
        <v>222.21999999999997</v>
      </c>
      <c r="M17" s="58" t="s">
        <v>258</v>
      </c>
    </row>
    <row r="18" spans="1:13" x14ac:dyDescent="0.25">
      <c r="A18" s="22">
        <v>41675</v>
      </c>
      <c r="B18" s="25" t="s">
        <v>224</v>
      </c>
      <c r="C18" s="31" t="s">
        <v>173</v>
      </c>
      <c r="D18" s="23" t="s">
        <v>244</v>
      </c>
      <c r="E18" s="24">
        <v>18</v>
      </c>
      <c r="F18" s="24">
        <f t="shared" si="0"/>
        <v>36</v>
      </c>
      <c r="G18" s="23">
        <v>2</v>
      </c>
      <c r="H18" s="30">
        <v>25</v>
      </c>
      <c r="I18" s="27">
        <f t="shared" si="1"/>
        <v>50</v>
      </c>
      <c r="J18" s="27">
        <v>0.69</v>
      </c>
      <c r="K18" s="28">
        <f t="shared" si="2"/>
        <v>14</v>
      </c>
      <c r="L18" s="29">
        <f t="shared" si="3"/>
        <v>236.21999999999997</v>
      </c>
      <c r="M18" s="58" t="s">
        <v>259</v>
      </c>
    </row>
    <row r="19" spans="1:13" x14ac:dyDescent="0.25">
      <c r="A19" s="22">
        <v>41675</v>
      </c>
      <c r="B19" s="25" t="s">
        <v>224</v>
      </c>
      <c r="C19" s="31" t="s">
        <v>173</v>
      </c>
      <c r="D19" s="23" t="s">
        <v>244</v>
      </c>
      <c r="E19" s="24">
        <v>18</v>
      </c>
      <c r="F19" s="24">
        <f t="shared" si="0"/>
        <v>18</v>
      </c>
      <c r="G19" s="23">
        <v>1</v>
      </c>
      <c r="H19" s="30">
        <v>25</v>
      </c>
      <c r="I19" s="27">
        <f t="shared" si="1"/>
        <v>25</v>
      </c>
      <c r="J19" s="27">
        <v>4.8</v>
      </c>
      <c r="K19" s="28">
        <f t="shared" si="2"/>
        <v>7</v>
      </c>
      <c r="L19" s="29">
        <f t="shared" si="3"/>
        <v>243.21999999999997</v>
      </c>
      <c r="M19" s="58" t="s">
        <v>260</v>
      </c>
    </row>
    <row r="20" spans="1:13" x14ac:dyDescent="0.25">
      <c r="A20" s="22">
        <v>41675</v>
      </c>
      <c r="B20" s="25" t="s">
        <v>64</v>
      </c>
      <c r="C20" s="31" t="s">
        <v>174</v>
      </c>
      <c r="D20" s="23" t="s">
        <v>13</v>
      </c>
      <c r="E20" s="24">
        <v>3.6</v>
      </c>
      <c r="F20" s="24">
        <f t="shared" si="0"/>
        <v>3.6</v>
      </c>
      <c r="G20" s="23">
        <v>1</v>
      </c>
      <c r="H20" s="30">
        <v>10</v>
      </c>
      <c r="I20" s="27">
        <f t="shared" si="1"/>
        <v>10</v>
      </c>
      <c r="J20" s="27">
        <v>6</v>
      </c>
      <c r="K20" s="28">
        <f t="shared" si="2"/>
        <v>6.4</v>
      </c>
      <c r="L20" s="29">
        <f t="shared" si="3"/>
        <v>249.61999999999998</v>
      </c>
      <c r="M20" s="58" t="s">
        <v>261</v>
      </c>
    </row>
    <row r="21" spans="1:13" x14ac:dyDescent="0.25">
      <c r="A21" s="22">
        <v>41675</v>
      </c>
      <c r="B21" s="25" t="s">
        <v>49</v>
      </c>
      <c r="C21" s="31" t="s">
        <v>320</v>
      </c>
      <c r="D21" s="23" t="s">
        <v>13</v>
      </c>
      <c r="E21" s="24">
        <v>0.95</v>
      </c>
      <c r="F21" s="24">
        <f t="shared" si="0"/>
        <v>0.95</v>
      </c>
      <c r="G21" s="23">
        <v>1</v>
      </c>
      <c r="H21" s="30">
        <v>1</v>
      </c>
      <c r="I21" s="27">
        <f t="shared" si="1"/>
        <v>1</v>
      </c>
      <c r="J21" s="27">
        <v>10</v>
      </c>
      <c r="K21" s="28">
        <f t="shared" si="2"/>
        <v>5.0000000000000044E-2</v>
      </c>
      <c r="L21" s="29">
        <f t="shared" si="3"/>
        <v>249.67</v>
      </c>
      <c r="M21" s="58" t="s">
        <v>262</v>
      </c>
    </row>
    <row r="22" spans="1:13" x14ac:dyDescent="0.25">
      <c r="A22" s="22">
        <v>41676</v>
      </c>
      <c r="B22" s="25" t="s">
        <v>226</v>
      </c>
      <c r="C22" s="31" t="s">
        <v>173</v>
      </c>
      <c r="D22" s="23" t="s">
        <v>82</v>
      </c>
      <c r="E22" s="24">
        <v>90</v>
      </c>
      <c r="F22" s="24">
        <f t="shared" si="0"/>
        <v>90</v>
      </c>
      <c r="G22" s="23">
        <v>1</v>
      </c>
      <c r="H22" s="30">
        <v>25</v>
      </c>
      <c r="I22" s="27">
        <f t="shared" si="1"/>
        <v>25</v>
      </c>
      <c r="J22" s="27">
        <v>4.8</v>
      </c>
      <c r="K22" s="28">
        <f t="shared" si="2"/>
        <v>-65</v>
      </c>
      <c r="L22" s="29">
        <f t="shared" si="3"/>
        <v>184.67</v>
      </c>
      <c r="M22" s="58" t="s">
        <v>263</v>
      </c>
    </row>
    <row r="23" spans="1:13" x14ac:dyDescent="0.25">
      <c r="A23" s="22">
        <v>41676</v>
      </c>
      <c r="B23" s="25" t="s">
        <v>60</v>
      </c>
      <c r="C23" s="31" t="s">
        <v>320</v>
      </c>
      <c r="D23" s="23" t="s">
        <v>13</v>
      </c>
      <c r="E23" s="24">
        <v>0.28999999999999998</v>
      </c>
      <c r="F23" s="24">
        <f t="shared" si="0"/>
        <v>2.9</v>
      </c>
      <c r="G23" s="23">
        <v>10</v>
      </c>
      <c r="H23" s="30">
        <v>0.3</v>
      </c>
      <c r="I23" s="27">
        <f t="shared" si="1"/>
        <v>3</v>
      </c>
      <c r="J23" s="27">
        <v>6</v>
      </c>
      <c r="K23" s="28">
        <f t="shared" si="2"/>
        <v>0.10000000000000009</v>
      </c>
      <c r="L23" s="29">
        <f t="shared" si="3"/>
        <v>184.76999999999998</v>
      </c>
      <c r="M23" s="58" t="s">
        <v>264</v>
      </c>
    </row>
    <row r="24" spans="1:13" x14ac:dyDescent="0.25">
      <c r="A24" s="22">
        <v>41676</v>
      </c>
      <c r="B24" s="25" t="s">
        <v>227</v>
      </c>
      <c r="C24" s="31" t="s">
        <v>175</v>
      </c>
      <c r="D24" s="23" t="s">
        <v>14</v>
      </c>
      <c r="E24" s="24">
        <v>12</v>
      </c>
      <c r="F24" s="24">
        <f t="shared" si="0"/>
        <v>12</v>
      </c>
      <c r="G24" s="23">
        <v>1</v>
      </c>
      <c r="H24" s="30">
        <v>15</v>
      </c>
      <c r="I24" s="27">
        <f t="shared" si="1"/>
        <v>15</v>
      </c>
      <c r="J24" s="27">
        <v>6</v>
      </c>
      <c r="K24" s="28">
        <f t="shared" si="2"/>
        <v>3</v>
      </c>
      <c r="L24" s="29">
        <f t="shared" si="3"/>
        <v>187.76999999999998</v>
      </c>
      <c r="M24" s="58" t="s">
        <v>265</v>
      </c>
    </row>
    <row r="25" spans="1:13" x14ac:dyDescent="0.25">
      <c r="A25" s="22">
        <v>41676</v>
      </c>
      <c r="B25" s="25" t="s">
        <v>228</v>
      </c>
      <c r="C25" s="31" t="s">
        <v>177</v>
      </c>
      <c r="D25" s="23" t="s">
        <v>13</v>
      </c>
      <c r="E25" s="24">
        <v>4.7</v>
      </c>
      <c r="F25" s="24">
        <f t="shared" si="0"/>
        <v>4.7</v>
      </c>
      <c r="G25" s="23">
        <v>1</v>
      </c>
      <c r="H25" s="30">
        <v>20</v>
      </c>
      <c r="I25" s="27">
        <f t="shared" si="1"/>
        <v>20</v>
      </c>
      <c r="J25" s="27">
        <v>3</v>
      </c>
      <c r="K25" s="28">
        <f t="shared" si="2"/>
        <v>15.3</v>
      </c>
      <c r="L25" s="29">
        <f t="shared" si="3"/>
        <v>203.07</v>
      </c>
      <c r="M25" s="58" t="s">
        <v>266</v>
      </c>
    </row>
    <row r="26" spans="1:13" x14ac:dyDescent="0.25">
      <c r="A26" s="22">
        <v>41676</v>
      </c>
      <c r="B26" s="25" t="s">
        <v>227</v>
      </c>
      <c r="C26" s="31" t="s">
        <v>175</v>
      </c>
      <c r="D26" s="23" t="s">
        <v>14</v>
      </c>
      <c r="E26" s="24">
        <v>12</v>
      </c>
      <c r="F26" s="24">
        <f t="shared" si="0"/>
        <v>12</v>
      </c>
      <c r="G26" s="23">
        <v>1</v>
      </c>
      <c r="H26" s="30">
        <v>15</v>
      </c>
      <c r="I26" s="27">
        <f t="shared" si="1"/>
        <v>15</v>
      </c>
      <c r="J26" s="27">
        <v>15</v>
      </c>
      <c r="K26" s="28">
        <f t="shared" si="2"/>
        <v>3</v>
      </c>
      <c r="L26" s="29">
        <f t="shared" si="3"/>
        <v>206.07</v>
      </c>
      <c r="M26" s="58" t="s">
        <v>266</v>
      </c>
    </row>
    <row r="27" spans="1:13" x14ac:dyDescent="0.25">
      <c r="A27" s="22">
        <v>41676</v>
      </c>
      <c r="B27" s="25" t="s">
        <v>222</v>
      </c>
      <c r="C27" s="31" t="s">
        <v>178</v>
      </c>
      <c r="D27" s="23" t="s">
        <v>13</v>
      </c>
      <c r="E27" s="24">
        <v>4.7</v>
      </c>
      <c r="F27" s="24">
        <f t="shared" si="0"/>
        <v>4.7</v>
      </c>
      <c r="G27" s="23">
        <v>1</v>
      </c>
      <c r="H27" s="30">
        <v>12</v>
      </c>
      <c r="I27" s="27">
        <f t="shared" si="1"/>
        <v>12</v>
      </c>
      <c r="J27" s="27">
        <v>10</v>
      </c>
      <c r="K27" s="28">
        <f t="shared" si="2"/>
        <v>7.3</v>
      </c>
      <c r="L27" s="29">
        <f t="shared" si="3"/>
        <v>213.37</v>
      </c>
      <c r="M27" s="58" t="s">
        <v>266</v>
      </c>
    </row>
    <row r="28" spans="1:13" x14ac:dyDescent="0.25">
      <c r="A28" s="22">
        <v>41676</v>
      </c>
      <c r="B28" s="25" t="s">
        <v>229</v>
      </c>
      <c r="C28" s="31" t="s">
        <v>175</v>
      </c>
      <c r="D28" s="23" t="s">
        <v>12</v>
      </c>
      <c r="E28" s="24">
        <v>11.2</v>
      </c>
      <c r="F28" s="24">
        <f t="shared" si="0"/>
        <v>11.2</v>
      </c>
      <c r="G28" s="23">
        <v>1</v>
      </c>
      <c r="H28" s="30">
        <v>16</v>
      </c>
      <c r="I28" s="27">
        <f t="shared" si="1"/>
        <v>16</v>
      </c>
      <c r="J28" s="27">
        <v>3</v>
      </c>
      <c r="K28" s="28">
        <f t="shared" si="2"/>
        <v>4.8000000000000007</v>
      </c>
      <c r="L28" s="29">
        <f t="shared" si="3"/>
        <v>218.17000000000002</v>
      </c>
      <c r="M28" s="58" t="s">
        <v>267</v>
      </c>
    </row>
    <row r="29" spans="1:13" x14ac:dyDescent="0.25">
      <c r="A29" s="22">
        <v>41676</v>
      </c>
      <c r="B29" s="25" t="s">
        <v>27</v>
      </c>
      <c r="C29" s="31" t="s">
        <v>174</v>
      </c>
      <c r="D29" s="23" t="s">
        <v>13</v>
      </c>
      <c r="E29" s="24">
        <v>14.3</v>
      </c>
      <c r="F29" s="24">
        <f t="shared" si="0"/>
        <v>14.3</v>
      </c>
      <c r="G29" s="23">
        <v>1</v>
      </c>
      <c r="H29" s="30">
        <v>35</v>
      </c>
      <c r="I29" s="27">
        <f t="shared" si="1"/>
        <v>35</v>
      </c>
      <c r="J29" s="27">
        <v>15</v>
      </c>
      <c r="K29" s="28">
        <f t="shared" si="2"/>
        <v>20.7</v>
      </c>
      <c r="L29" s="29">
        <f t="shared" si="3"/>
        <v>238.87</v>
      </c>
      <c r="M29" s="58" t="s">
        <v>268</v>
      </c>
    </row>
    <row r="30" spans="1:13" x14ac:dyDescent="0.25">
      <c r="A30" s="22">
        <v>41676</v>
      </c>
      <c r="B30" s="25" t="s">
        <v>230</v>
      </c>
      <c r="C30" s="31" t="s">
        <v>183</v>
      </c>
      <c r="D30" s="23" t="s">
        <v>245</v>
      </c>
      <c r="E30" s="24">
        <v>15</v>
      </c>
      <c r="F30" s="24">
        <f t="shared" si="0"/>
        <v>15</v>
      </c>
      <c r="G30" s="23">
        <v>1</v>
      </c>
      <c r="H30" s="30">
        <v>20</v>
      </c>
      <c r="I30" s="27">
        <f t="shared" si="1"/>
        <v>20</v>
      </c>
      <c r="J30" s="27">
        <v>6</v>
      </c>
      <c r="K30" s="28">
        <f t="shared" si="2"/>
        <v>5</v>
      </c>
      <c r="L30" s="29">
        <f t="shared" si="3"/>
        <v>243.87</v>
      </c>
      <c r="M30" s="58" t="s">
        <v>269</v>
      </c>
    </row>
    <row r="31" spans="1:13" x14ac:dyDescent="0.25">
      <c r="A31" s="22">
        <v>41677</v>
      </c>
      <c r="B31" s="25" t="s">
        <v>231</v>
      </c>
      <c r="C31" s="31" t="s">
        <v>173</v>
      </c>
      <c r="D31" s="23" t="s">
        <v>87</v>
      </c>
      <c r="E31" s="24">
        <v>45</v>
      </c>
      <c r="F31" s="24">
        <f t="shared" si="0"/>
        <v>90</v>
      </c>
      <c r="G31" s="23">
        <v>2</v>
      </c>
      <c r="H31" s="30">
        <v>25</v>
      </c>
      <c r="I31" s="27">
        <f t="shared" si="1"/>
        <v>50</v>
      </c>
      <c r="J31" s="27">
        <v>0.69</v>
      </c>
      <c r="K31" s="28">
        <f t="shared" si="2"/>
        <v>-40</v>
      </c>
      <c r="L31" s="29">
        <f t="shared" si="3"/>
        <v>203.87</v>
      </c>
      <c r="M31" s="58" t="s">
        <v>270</v>
      </c>
    </row>
    <row r="32" spans="1:13" x14ac:dyDescent="0.25">
      <c r="A32" s="22">
        <v>41677</v>
      </c>
      <c r="B32" s="25" t="s">
        <v>232</v>
      </c>
      <c r="C32" s="31" t="s">
        <v>173</v>
      </c>
      <c r="D32" s="23" t="s">
        <v>83</v>
      </c>
      <c r="E32" s="24">
        <v>330</v>
      </c>
      <c r="F32" s="24">
        <f t="shared" si="0"/>
        <v>660</v>
      </c>
      <c r="G32" s="23">
        <v>2</v>
      </c>
      <c r="H32" s="30">
        <v>350</v>
      </c>
      <c r="I32" s="27">
        <f t="shared" si="1"/>
        <v>700</v>
      </c>
      <c r="J32" s="27">
        <v>4.8</v>
      </c>
      <c r="K32" s="28">
        <f t="shared" si="2"/>
        <v>40</v>
      </c>
      <c r="L32" s="29">
        <f t="shared" si="3"/>
        <v>243.87</v>
      </c>
      <c r="M32" s="58" t="s">
        <v>271</v>
      </c>
    </row>
    <row r="33" spans="1:13" x14ac:dyDescent="0.25">
      <c r="A33" s="22">
        <v>41678</v>
      </c>
      <c r="B33" s="25" t="s">
        <v>57</v>
      </c>
      <c r="C33" s="31" t="s">
        <v>181</v>
      </c>
      <c r="D33" s="23" t="s">
        <v>17</v>
      </c>
      <c r="E33" s="24">
        <v>20</v>
      </c>
      <c r="F33" s="24">
        <f t="shared" si="0"/>
        <v>20</v>
      </c>
      <c r="G33" s="23">
        <v>1</v>
      </c>
      <c r="H33" s="30">
        <v>25</v>
      </c>
      <c r="I33" s="27">
        <f t="shared" si="1"/>
        <v>25</v>
      </c>
      <c r="J33" s="27">
        <v>15</v>
      </c>
      <c r="K33" s="28">
        <f t="shared" si="2"/>
        <v>5</v>
      </c>
      <c r="L33" s="29">
        <f t="shared" si="3"/>
        <v>248.87</v>
      </c>
      <c r="M33" s="58" t="s">
        <v>272</v>
      </c>
    </row>
    <row r="34" spans="1:13" x14ac:dyDescent="0.25">
      <c r="A34" s="22">
        <v>41679</v>
      </c>
      <c r="B34" s="25" t="s">
        <v>64</v>
      </c>
      <c r="C34" s="31" t="s">
        <v>174</v>
      </c>
      <c r="D34" s="23" t="s">
        <v>13</v>
      </c>
      <c r="E34" s="24">
        <v>3.6</v>
      </c>
      <c r="F34" s="24">
        <f t="shared" si="0"/>
        <v>3.6</v>
      </c>
      <c r="G34" s="23">
        <v>1</v>
      </c>
      <c r="H34" s="30">
        <v>10</v>
      </c>
      <c r="I34" s="27">
        <f t="shared" si="1"/>
        <v>10</v>
      </c>
      <c r="J34" s="27">
        <v>6</v>
      </c>
      <c r="K34" s="28">
        <f t="shared" si="2"/>
        <v>6.4</v>
      </c>
      <c r="L34" s="29">
        <f t="shared" si="3"/>
        <v>255.27</v>
      </c>
      <c r="M34" s="58" t="s">
        <v>273</v>
      </c>
    </row>
    <row r="35" spans="1:13" x14ac:dyDescent="0.25">
      <c r="A35" s="22">
        <v>41679</v>
      </c>
      <c r="B35" s="25" t="s">
        <v>34</v>
      </c>
      <c r="C35" s="31" t="s">
        <v>174</v>
      </c>
      <c r="D35" s="23" t="s">
        <v>13</v>
      </c>
      <c r="E35" s="24">
        <v>3.6</v>
      </c>
      <c r="F35" s="24">
        <f t="shared" si="0"/>
        <v>3.6</v>
      </c>
      <c r="G35" s="23">
        <v>1</v>
      </c>
      <c r="H35" s="30">
        <v>10</v>
      </c>
      <c r="I35" s="27">
        <f t="shared" si="1"/>
        <v>10</v>
      </c>
      <c r="J35" s="27">
        <v>6</v>
      </c>
      <c r="K35" s="28">
        <f t="shared" si="2"/>
        <v>6.4</v>
      </c>
      <c r="L35" s="29">
        <f t="shared" si="3"/>
        <v>261.67</v>
      </c>
      <c r="M35" s="58" t="s">
        <v>273</v>
      </c>
    </row>
    <row r="36" spans="1:13" x14ac:dyDescent="0.25">
      <c r="A36" s="22">
        <v>41679</v>
      </c>
      <c r="B36" s="25" t="s">
        <v>49</v>
      </c>
      <c r="C36" s="31" t="s">
        <v>320</v>
      </c>
      <c r="D36" s="23" t="s">
        <v>13</v>
      </c>
      <c r="E36" s="24">
        <v>0.95</v>
      </c>
      <c r="F36" s="24">
        <f t="shared" si="0"/>
        <v>8.5499999999999989</v>
      </c>
      <c r="G36" s="23">
        <v>9</v>
      </c>
      <c r="H36" s="30">
        <v>1</v>
      </c>
      <c r="I36" s="27">
        <f t="shared" si="1"/>
        <v>9</v>
      </c>
      <c r="J36" s="27">
        <v>6</v>
      </c>
      <c r="K36" s="28">
        <f t="shared" si="2"/>
        <v>0.45000000000000107</v>
      </c>
      <c r="L36" s="29">
        <f t="shared" si="3"/>
        <v>262.12</v>
      </c>
      <c r="M36" s="58" t="s">
        <v>274</v>
      </c>
    </row>
    <row r="37" spans="1:13" x14ac:dyDescent="0.25">
      <c r="A37" s="22">
        <v>41680</v>
      </c>
      <c r="B37" s="25" t="s">
        <v>81</v>
      </c>
      <c r="C37" s="31" t="s">
        <v>175</v>
      </c>
      <c r="D37" s="23" t="s">
        <v>84</v>
      </c>
      <c r="E37" s="24">
        <v>14</v>
      </c>
      <c r="F37" s="24">
        <f t="shared" si="0"/>
        <v>14</v>
      </c>
      <c r="G37" s="23">
        <v>1</v>
      </c>
      <c r="H37" s="30">
        <v>20</v>
      </c>
      <c r="I37" s="27">
        <f t="shared" si="1"/>
        <v>20</v>
      </c>
      <c r="J37" s="27">
        <v>3</v>
      </c>
      <c r="K37" s="28">
        <f t="shared" si="2"/>
        <v>6</v>
      </c>
      <c r="L37" s="29">
        <f t="shared" si="3"/>
        <v>268.12</v>
      </c>
      <c r="M37" s="58" t="s">
        <v>275</v>
      </c>
    </row>
    <row r="38" spans="1:13" x14ac:dyDescent="0.25">
      <c r="A38" s="22">
        <v>41680</v>
      </c>
      <c r="B38" s="25" t="s">
        <v>51</v>
      </c>
      <c r="C38" s="31" t="s">
        <v>175</v>
      </c>
      <c r="D38" s="23" t="s">
        <v>14</v>
      </c>
      <c r="E38" s="24">
        <v>12</v>
      </c>
      <c r="F38" s="24">
        <f t="shared" si="0"/>
        <v>12</v>
      </c>
      <c r="G38" s="23">
        <v>1</v>
      </c>
      <c r="H38" s="30">
        <v>15</v>
      </c>
      <c r="I38" s="27">
        <f t="shared" si="1"/>
        <v>15</v>
      </c>
      <c r="J38" s="27">
        <v>15</v>
      </c>
      <c r="K38" s="28">
        <f t="shared" si="2"/>
        <v>3</v>
      </c>
      <c r="L38" s="29">
        <f t="shared" si="3"/>
        <v>271.12</v>
      </c>
      <c r="M38" s="58" t="s">
        <v>276</v>
      </c>
    </row>
    <row r="39" spans="1:13" x14ac:dyDescent="0.25">
      <c r="A39" s="22">
        <v>41680</v>
      </c>
      <c r="B39" s="25" t="s">
        <v>30</v>
      </c>
      <c r="C39" s="31" t="s">
        <v>177</v>
      </c>
      <c r="D39" s="23" t="s">
        <v>13</v>
      </c>
      <c r="E39" s="24">
        <v>4.5999999999999996</v>
      </c>
      <c r="F39" s="24">
        <f t="shared" si="0"/>
        <v>4.5999999999999996</v>
      </c>
      <c r="G39" s="23">
        <v>1</v>
      </c>
      <c r="H39" s="30">
        <v>20</v>
      </c>
      <c r="I39" s="27">
        <f t="shared" si="1"/>
        <v>20</v>
      </c>
      <c r="J39" s="27">
        <v>10</v>
      </c>
      <c r="K39" s="28">
        <f t="shared" si="2"/>
        <v>15.4</v>
      </c>
      <c r="L39" s="29">
        <f t="shared" si="3"/>
        <v>286.52</v>
      </c>
      <c r="M39" s="58" t="s">
        <v>277</v>
      </c>
    </row>
    <row r="40" spans="1:13" x14ac:dyDescent="0.25">
      <c r="A40" s="22">
        <v>41680</v>
      </c>
      <c r="B40" s="25" t="s">
        <v>222</v>
      </c>
      <c r="C40" s="31" t="s">
        <v>178</v>
      </c>
      <c r="D40" s="23" t="s">
        <v>13</v>
      </c>
      <c r="E40" s="24">
        <v>4.7</v>
      </c>
      <c r="F40" s="24">
        <f t="shared" si="0"/>
        <v>4.7</v>
      </c>
      <c r="G40" s="23">
        <v>1</v>
      </c>
      <c r="H40" s="30">
        <v>12</v>
      </c>
      <c r="I40" s="27">
        <f t="shared" si="1"/>
        <v>12</v>
      </c>
      <c r="J40" s="27">
        <v>3</v>
      </c>
      <c r="K40" s="28">
        <f t="shared" si="2"/>
        <v>7.3</v>
      </c>
      <c r="L40" s="29">
        <f t="shared" si="3"/>
        <v>293.82</v>
      </c>
      <c r="M40" s="58" t="s">
        <v>277</v>
      </c>
    </row>
    <row r="41" spans="1:13" x14ac:dyDescent="0.25">
      <c r="A41" s="22">
        <v>41680</v>
      </c>
      <c r="B41" s="25" t="s">
        <v>68</v>
      </c>
      <c r="C41" s="31" t="s">
        <v>187</v>
      </c>
      <c r="D41" s="23" t="s">
        <v>13</v>
      </c>
      <c r="E41" s="24">
        <v>2.5</v>
      </c>
      <c r="F41" s="24">
        <f t="shared" si="0"/>
        <v>5</v>
      </c>
      <c r="G41" s="23">
        <v>2</v>
      </c>
      <c r="H41" s="30">
        <v>10</v>
      </c>
      <c r="I41" s="27">
        <f t="shared" si="1"/>
        <v>20</v>
      </c>
      <c r="J41" s="27">
        <v>15</v>
      </c>
      <c r="K41" s="28">
        <f t="shared" si="2"/>
        <v>15</v>
      </c>
      <c r="L41" s="29">
        <f t="shared" si="3"/>
        <v>308.82</v>
      </c>
      <c r="M41" s="58" t="s">
        <v>277</v>
      </c>
    </row>
    <row r="42" spans="1:13" x14ac:dyDescent="0.25">
      <c r="A42" s="22">
        <v>41680</v>
      </c>
      <c r="B42" s="25" t="s">
        <v>233</v>
      </c>
      <c r="C42" s="31" t="s">
        <v>173</v>
      </c>
      <c r="D42" s="23" t="s">
        <v>87</v>
      </c>
      <c r="E42" s="24">
        <v>18</v>
      </c>
      <c r="F42" s="24">
        <f t="shared" si="0"/>
        <v>36</v>
      </c>
      <c r="G42" s="23">
        <v>2</v>
      </c>
      <c r="H42" s="30">
        <v>25</v>
      </c>
      <c r="I42" s="27">
        <f t="shared" si="1"/>
        <v>50</v>
      </c>
      <c r="J42" s="27">
        <v>6</v>
      </c>
      <c r="K42" s="28">
        <f t="shared" si="2"/>
        <v>14</v>
      </c>
      <c r="L42" s="29">
        <f t="shared" si="3"/>
        <v>322.82</v>
      </c>
      <c r="M42" s="58" t="s">
        <v>278</v>
      </c>
    </row>
    <row r="43" spans="1:13" x14ac:dyDescent="0.25">
      <c r="A43" s="22">
        <v>41680</v>
      </c>
      <c r="B43" s="25" t="s">
        <v>27</v>
      </c>
      <c r="C43" s="31" t="s">
        <v>174</v>
      </c>
      <c r="D43" s="23" t="s">
        <v>13</v>
      </c>
      <c r="E43" s="24">
        <v>14.3</v>
      </c>
      <c r="F43" s="24">
        <f t="shared" si="0"/>
        <v>14.3</v>
      </c>
      <c r="G43" s="23">
        <v>1</v>
      </c>
      <c r="H43" s="30">
        <v>35</v>
      </c>
      <c r="I43" s="27">
        <f t="shared" si="1"/>
        <v>35</v>
      </c>
      <c r="J43" s="27">
        <v>0.69</v>
      </c>
      <c r="K43" s="28">
        <f t="shared" si="2"/>
        <v>20.7</v>
      </c>
      <c r="L43" s="29">
        <f t="shared" si="3"/>
        <v>343.52</v>
      </c>
      <c r="M43" s="58" t="s">
        <v>279</v>
      </c>
    </row>
    <row r="44" spans="1:13" x14ac:dyDescent="0.25">
      <c r="A44" s="22">
        <v>41681</v>
      </c>
      <c r="B44" s="25" t="s">
        <v>233</v>
      </c>
      <c r="C44" s="31" t="s">
        <v>173</v>
      </c>
      <c r="D44" s="23" t="s">
        <v>87</v>
      </c>
      <c r="E44" s="24">
        <v>18</v>
      </c>
      <c r="F44" s="24">
        <f t="shared" si="0"/>
        <v>54</v>
      </c>
      <c r="G44" s="23">
        <v>3</v>
      </c>
      <c r="H44" s="30">
        <v>25</v>
      </c>
      <c r="I44" s="27">
        <f t="shared" si="1"/>
        <v>75</v>
      </c>
      <c r="J44" s="27">
        <v>4.8</v>
      </c>
      <c r="K44" s="28">
        <f t="shared" si="2"/>
        <v>21</v>
      </c>
      <c r="L44" s="29">
        <f t="shared" si="3"/>
        <v>364.52</v>
      </c>
      <c r="M44" s="58" t="s">
        <v>280</v>
      </c>
    </row>
    <row r="45" spans="1:13" x14ac:dyDescent="0.25">
      <c r="A45" s="22">
        <v>41681</v>
      </c>
      <c r="B45" s="25" t="s">
        <v>227</v>
      </c>
      <c r="C45" s="31" t="s">
        <v>175</v>
      </c>
      <c r="D45" s="23" t="s">
        <v>14</v>
      </c>
      <c r="E45" s="24">
        <v>12</v>
      </c>
      <c r="F45" s="24">
        <f t="shared" si="0"/>
        <v>12</v>
      </c>
      <c r="G45" s="23">
        <v>1</v>
      </c>
      <c r="H45" s="30">
        <v>15</v>
      </c>
      <c r="I45" s="27">
        <f t="shared" si="1"/>
        <v>15</v>
      </c>
      <c r="J45" s="27">
        <v>6</v>
      </c>
      <c r="K45" s="28">
        <f t="shared" si="2"/>
        <v>3</v>
      </c>
      <c r="L45" s="29">
        <f t="shared" si="3"/>
        <v>367.52</v>
      </c>
      <c r="M45" s="58" t="s">
        <v>281</v>
      </c>
    </row>
    <row r="46" spans="1:13" x14ac:dyDescent="0.25">
      <c r="A46" s="22">
        <v>41681</v>
      </c>
      <c r="B46" s="25" t="s">
        <v>234</v>
      </c>
      <c r="C46" s="31" t="s">
        <v>182</v>
      </c>
      <c r="D46" s="23" t="s">
        <v>13</v>
      </c>
      <c r="E46" s="24">
        <v>3</v>
      </c>
      <c r="F46" s="24">
        <f t="shared" si="0"/>
        <v>6</v>
      </c>
      <c r="G46" s="23">
        <v>2</v>
      </c>
      <c r="H46" s="30">
        <v>15</v>
      </c>
      <c r="I46" s="27">
        <f t="shared" si="1"/>
        <v>30</v>
      </c>
      <c r="J46" s="27">
        <v>10</v>
      </c>
      <c r="K46" s="28">
        <f t="shared" si="2"/>
        <v>24</v>
      </c>
      <c r="L46" s="29">
        <f t="shared" si="3"/>
        <v>391.52</v>
      </c>
      <c r="M46" s="58" t="s">
        <v>282</v>
      </c>
    </row>
    <row r="47" spans="1:13" x14ac:dyDescent="0.25">
      <c r="A47" s="22">
        <v>41681</v>
      </c>
      <c r="B47" s="25" t="s">
        <v>227</v>
      </c>
      <c r="C47" s="31" t="s">
        <v>175</v>
      </c>
      <c r="D47" s="23" t="s">
        <v>14</v>
      </c>
      <c r="E47" s="24">
        <v>12</v>
      </c>
      <c r="F47" s="24">
        <f t="shared" si="0"/>
        <v>12</v>
      </c>
      <c r="G47" s="23">
        <v>1</v>
      </c>
      <c r="H47" s="30">
        <v>15</v>
      </c>
      <c r="I47" s="27">
        <f t="shared" si="1"/>
        <v>15</v>
      </c>
      <c r="J47" s="27">
        <v>4.8</v>
      </c>
      <c r="K47" s="28">
        <f t="shared" si="2"/>
        <v>3</v>
      </c>
      <c r="L47" s="29">
        <f t="shared" si="3"/>
        <v>394.52</v>
      </c>
      <c r="M47" s="58" t="s">
        <v>283</v>
      </c>
    </row>
    <row r="48" spans="1:13" x14ac:dyDescent="0.25">
      <c r="A48" s="22">
        <v>41681</v>
      </c>
      <c r="B48" s="25" t="s">
        <v>30</v>
      </c>
      <c r="C48" s="31" t="s">
        <v>177</v>
      </c>
      <c r="D48" s="23" t="s">
        <v>13</v>
      </c>
      <c r="E48" s="24">
        <v>4.5999999999999996</v>
      </c>
      <c r="F48" s="24">
        <f t="shared" si="0"/>
        <v>4.5999999999999996</v>
      </c>
      <c r="G48" s="23">
        <v>1</v>
      </c>
      <c r="H48" s="30">
        <v>20</v>
      </c>
      <c r="I48" s="27">
        <f t="shared" si="1"/>
        <v>20</v>
      </c>
      <c r="J48" s="27">
        <v>6</v>
      </c>
      <c r="K48" s="28">
        <f t="shared" si="2"/>
        <v>15.4</v>
      </c>
      <c r="L48" s="29">
        <f t="shared" si="3"/>
        <v>409.91999999999996</v>
      </c>
      <c r="M48" s="58" t="s">
        <v>284</v>
      </c>
    </row>
    <row r="49" spans="1:13" x14ac:dyDescent="0.25">
      <c r="A49" s="22">
        <v>41681</v>
      </c>
      <c r="B49" s="25" t="s">
        <v>27</v>
      </c>
      <c r="C49" s="31" t="s">
        <v>174</v>
      </c>
      <c r="D49" s="23" t="s">
        <v>13</v>
      </c>
      <c r="E49" s="24">
        <v>14.3</v>
      </c>
      <c r="F49" s="24">
        <f t="shared" si="0"/>
        <v>14.3</v>
      </c>
      <c r="G49" s="23">
        <v>1</v>
      </c>
      <c r="H49" s="30">
        <v>35</v>
      </c>
      <c r="I49" s="27">
        <f t="shared" si="1"/>
        <v>35</v>
      </c>
      <c r="J49" s="27">
        <v>6</v>
      </c>
      <c r="K49" s="28">
        <f t="shared" si="2"/>
        <v>20.7</v>
      </c>
      <c r="L49" s="29">
        <f t="shared" si="3"/>
        <v>430.61999999999995</v>
      </c>
      <c r="M49" s="58" t="s">
        <v>285</v>
      </c>
    </row>
    <row r="50" spans="1:13" x14ac:dyDescent="0.25">
      <c r="A50" s="22">
        <v>41682</v>
      </c>
      <c r="B50" s="25" t="s">
        <v>235</v>
      </c>
      <c r="C50" s="31" t="s">
        <v>175</v>
      </c>
      <c r="D50" s="23" t="s">
        <v>84</v>
      </c>
      <c r="E50" s="24">
        <v>14</v>
      </c>
      <c r="F50" s="24">
        <f t="shared" si="0"/>
        <v>28</v>
      </c>
      <c r="G50" s="23">
        <v>2</v>
      </c>
      <c r="H50" s="30">
        <v>20</v>
      </c>
      <c r="I50" s="27">
        <f t="shared" si="1"/>
        <v>40</v>
      </c>
      <c r="J50" s="27">
        <v>3</v>
      </c>
      <c r="K50" s="28">
        <f t="shared" si="2"/>
        <v>12</v>
      </c>
      <c r="L50" s="29">
        <f t="shared" si="3"/>
        <v>442.61999999999995</v>
      </c>
      <c r="M50" s="58" t="s">
        <v>286</v>
      </c>
    </row>
    <row r="51" spans="1:13" x14ac:dyDescent="0.25">
      <c r="A51" s="22">
        <v>41682</v>
      </c>
      <c r="B51" s="25" t="s">
        <v>64</v>
      </c>
      <c r="C51" s="31" t="s">
        <v>174</v>
      </c>
      <c r="D51" s="23" t="s">
        <v>13</v>
      </c>
      <c r="E51" s="24">
        <v>3.6</v>
      </c>
      <c r="F51" s="24">
        <f t="shared" si="0"/>
        <v>3.6</v>
      </c>
      <c r="G51" s="23">
        <v>1</v>
      </c>
      <c r="H51" s="30">
        <v>10</v>
      </c>
      <c r="I51" s="27">
        <f t="shared" si="1"/>
        <v>10</v>
      </c>
      <c r="J51" s="27">
        <v>15</v>
      </c>
      <c r="K51" s="28">
        <f t="shared" si="2"/>
        <v>6.4</v>
      </c>
      <c r="L51" s="29">
        <f t="shared" si="3"/>
        <v>449.01999999999992</v>
      </c>
      <c r="M51" s="58" t="s">
        <v>286</v>
      </c>
    </row>
    <row r="52" spans="1:13" x14ac:dyDescent="0.25">
      <c r="A52" s="22">
        <v>41682</v>
      </c>
      <c r="B52" s="25" t="s">
        <v>63</v>
      </c>
      <c r="C52" s="31" t="s">
        <v>174</v>
      </c>
      <c r="D52" s="23" t="s">
        <v>13</v>
      </c>
      <c r="E52" s="24">
        <v>3.6</v>
      </c>
      <c r="F52" s="24">
        <f t="shared" si="0"/>
        <v>3.6</v>
      </c>
      <c r="G52" s="23">
        <v>1</v>
      </c>
      <c r="H52" s="30">
        <v>10</v>
      </c>
      <c r="I52" s="27">
        <f t="shared" si="1"/>
        <v>10</v>
      </c>
      <c r="J52" s="27">
        <v>10</v>
      </c>
      <c r="K52" s="28">
        <f t="shared" si="2"/>
        <v>6.4</v>
      </c>
      <c r="L52" s="29">
        <f t="shared" si="3"/>
        <v>455.4199999999999</v>
      </c>
      <c r="M52" s="58" t="s">
        <v>286</v>
      </c>
    </row>
    <row r="53" spans="1:13" x14ac:dyDescent="0.25">
      <c r="A53" s="22">
        <v>41682</v>
      </c>
      <c r="B53" s="25" t="s">
        <v>62</v>
      </c>
      <c r="C53" s="31" t="s">
        <v>174</v>
      </c>
      <c r="D53" s="23" t="s">
        <v>13</v>
      </c>
      <c r="E53" s="24">
        <v>3.6</v>
      </c>
      <c r="F53" s="24">
        <f t="shared" si="0"/>
        <v>3.6</v>
      </c>
      <c r="G53" s="23">
        <v>1</v>
      </c>
      <c r="H53" s="30">
        <v>10</v>
      </c>
      <c r="I53" s="27">
        <f t="shared" si="1"/>
        <v>10</v>
      </c>
      <c r="J53" s="27">
        <v>3</v>
      </c>
      <c r="K53" s="28">
        <f t="shared" si="2"/>
        <v>6.4</v>
      </c>
      <c r="L53" s="29">
        <f t="shared" si="3"/>
        <v>461.81999999999988</v>
      </c>
      <c r="M53" s="58" t="s">
        <v>286</v>
      </c>
    </row>
    <row r="54" spans="1:13" x14ac:dyDescent="0.25">
      <c r="A54" s="22">
        <v>41682</v>
      </c>
      <c r="B54" s="25" t="s">
        <v>34</v>
      </c>
      <c r="C54" s="31" t="s">
        <v>174</v>
      </c>
      <c r="D54" s="23" t="s">
        <v>13</v>
      </c>
      <c r="E54" s="24">
        <v>3.6</v>
      </c>
      <c r="F54" s="24">
        <f t="shared" si="0"/>
        <v>3.6</v>
      </c>
      <c r="G54" s="23">
        <v>1</v>
      </c>
      <c r="H54" s="30">
        <v>10</v>
      </c>
      <c r="I54" s="27">
        <f t="shared" si="1"/>
        <v>10</v>
      </c>
      <c r="J54" s="27">
        <v>15</v>
      </c>
      <c r="K54" s="28">
        <f t="shared" si="2"/>
        <v>6.4</v>
      </c>
      <c r="L54" s="29">
        <f t="shared" si="3"/>
        <v>468.21999999999986</v>
      </c>
      <c r="M54" s="58" t="s">
        <v>286</v>
      </c>
    </row>
    <row r="55" spans="1:13" x14ac:dyDescent="0.25">
      <c r="A55" s="22">
        <v>41682</v>
      </c>
      <c r="B55" s="25" t="s">
        <v>227</v>
      </c>
      <c r="C55" s="31" t="s">
        <v>175</v>
      </c>
      <c r="D55" s="23" t="s">
        <v>14</v>
      </c>
      <c r="E55" s="24">
        <v>12</v>
      </c>
      <c r="F55" s="24">
        <f t="shared" si="0"/>
        <v>12</v>
      </c>
      <c r="G55" s="23">
        <v>1</v>
      </c>
      <c r="H55" s="30">
        <v>15</v>
      </c>
      <c r="I55" s="27">
        <f t="shared" si="1"/>
        <v>15</v>
      </c>
      <c r="J55" s="27">
        <v>6</v>
      </c>
      <c r="K55" s="28">
        <f t="shared" si="2"/>
        <v>3</v>
      </c>
      <c r="L55" s="29">
        <f t="shared" si="3"/>
        <v>471.21999999999986</v>
      </c>
      <c r="M55" s="58" t="s">
        <v>287</v>
      </c>
    </row>
    <row r="56" spans="1:13" x14ac:dyDescent="0.25">
      <c r="A56" s="22">
        <v>41682</v>
      </c>
      <c r="B56" s="25" t="s">
        <v>51</v>
      </c>
      <c r="C56" s="31" t="s">
        <v>175</v>
      </c>
      <c r="D56" s="23" t="s">
        <v>14</v>
      </c>
      <c r="E56" s="24">
        <v>12</v>
      </c>
      <c r="F56" s="24">
        <f t="shared" si="0"/>
        <v>12</v>
      </c>
      <c r="G56" s="23">
        <v>1</v>
      </c>
      <c r="H56" s="30">
        <v>15</v>
      </c>
      <c r="I56" s="27">
        <f t="shared" si="1"/>
        <v>15</v>
      </c>
      <c r="J56" s="27">
        <v>0.69</v>
      </c>
      <c r="K56" s="28">
        <f t="shared" si="2"/>
        <v>3</v>
      </c>
      <c r="L56" s="29">
        <f t="shared" si="3"/>
        <v>474.21999999999986</v>
      </c>
      <c r="M56" s="58" t="s">
        <v>287</v>
      </c>
    </row>
    <row r="57" spans="1:13" x14ac:dyDescent="0.25">
      <c r="A57" s="22">
        <v>41682</v>
      </c>
      <c r="B57" s="25" t="s">
        <v>64</v>
      </c>
      <c r="C57" s="31" t="s">
        <v>174</v>
      </c>
      <c r="D57" s="23" t="s">
        <v>13</v>
      </c>
      <c r="E57" s="24">
        <v>3.6</v>
      </c>
      <c r="F57" s="24">
        <f t="shared" si="0"/>
        <v>3.6</v>
      </c>
      <c r="G57" s="23">
        <v>1</v>
      </c>
      <c r="H57" s="30">
        <v>10</v>
      </c>
      <c r="I57" s="27">
        <f t="shared" si="1"/>
        <v>10</v>
      </c>
      <c r="J57" s="27">
        <v>4.8</v>
      </c>
      <c r="K57" s="28">
        <f t="shared" si="2"/>
        <v>6.4</v>
      </c>
      <c r="L57" s="29">
        <f t="shared" si="3"/>
        <v>480.61999999999983</v>
      </c>
      <c r="M57" s="58" t="s">
        <v>288</v>
      </c>
    </row>
    <row r="58" spans="1:13" x14ac:dyDescent="0.25">
      <c r="A58" s="22">
        <v>41682</v>
      </c>
      <c r="B58" s="25" t="s">
        <v>59</v>
      </c>
      <c r="C58" s="31" t="s">
        <v>175</v>
      </c>
      <c r="D58" s="23" t="s">
        <v>12</v>
      </c>
      <c r="E58" s="24">
        <v>7</v>
      </c>
      <c r="F58" s="24">
        <f t="shared" si="0"/>
        <v>7</v>
      </c>
      <c r="G58" s="23">
        <v>1</v>
      </c>
      <c r="H58" s="30">
        <v>10</v>
      </c>
      <c r="I58" s="27">
        <f t="shared" si="1"/>
        <v>10</v>
      </c>
      <c r="J58" s="27">
        <v>15</v>
      </c>
      <c r="K58" s="28">
        <f t="shared" si="2"/>
        <v>3</v>
      </c>
      <c r="L58" s="29">
        <f t="shared" si="3"/>
        <v>483.61999999999983</v>
      </c>
      <c r="M58" s="58" t="s">
        <v>288</v>
      </c>
    </row>
    <row r="59" spans="1:13" x14ac:dyDescent="0.25">
      <c r="A59" s="22">
        <v>41682</v>
      </c>
      <c r="B59" s="25" t="s">
        <v>27</v>
      </c>
      <c r="C59" s="31" t="s">
        <v>174</v>
      </c>
      <c r="D59" s="23" t="s">
        <v>13</v>
      </c>
      <c r="E59" s="24">
        <v>14.3</v>
      </c>
      <c r="F59" s="24">
        <f t="shared" si="0"/>
        <v>14.3</v>
      </c>
      <c r="G59" s="23">
        <v>1</v>
      </c>
      <c r="H59" s="30">
        <v>35</v>
      </c>
      <c r="I59" s="27">
        <f t="shared" si="1"/>
        <v>35</v>
      </c>
      <c r="J59" s="27">
        <v>6</v>
      </c>
      <c r="K59" s="28">
        <f t="shared" si="2"/>
        <v>20.7</v>
      </c>
      <c r="L59" s="29">
        <f t="shared" si="3"/>
        <v>504.31999999999982</v>
      </c>
      <c r="M59" s="58" t="s">
        <v>288</v>
      </c>
    </row>
    <row r="60" spans="1:13" x14ac:dyDescent="0.25">
      <c r="A60" s="22">
        <v>41683</v>
      </c>
      <c r="B60" s="25" t="s">
        <v>27</v>
      </c>
      <c r="C60" s="31" t="s">
        <v>174</v>
      </c>
      <c r="D60" s="23" t="s">
        <v>13</v>
      </c>
      <c r="E60" s="24">
        <v>14.3</v>
      </c>
      <c r="F60" s="24">
        <f t="shared" si="0"/>
        <v>14.3</v>
      </c>
      <c r="G60" s="23">
        <v>1</v>
      </c>
      <c r="H60" s="30">
        <v>35</v>
      </c>
      <c r="I60" s="27">
        <f t="shared" si="1"/>
        <v>35</v>
      </c>
      <c r="J60" s="27">
        <v>6</v>
      </c>
      <c r="K60" s="28">
        <f t="shared" si="2"/>
        <v>20.7</v>
      </c>
      <c r="L60" s="29">
        <f t="shared" si="3"/>
        <v>525.01999999999987</v>
      </c>
      <c r="M60" s="58" t="s">
        <v>289</v>
      </c>
    </row>
    <row r="61" spans="1:13" x14ac:dyDescent="0.25">
      <c r="A61" s="22">
        <v>41683</v>
      </c>
      <c r="B61" s="25" t="s">
        <v>59</v>
      </c>
      <c r="C61" s="31" t="s">
        <v>175</v>
      </c>
      <c r="D61" s="23" t="s">
        <v>12</v>
      </c>
      <c r="E61" s="24">
        <v>7</v>
      </c>
      <c r="F61" s="24">
        <f t="shared" si="0"/>
        <v>28</v>
      </c>
      <c r="G61" s="23">
        <v>4</v>
      </c>
      <c r="H61" s="30">
        <v>10</v>
      </c>
      <c r="I61" s="27">
        <f t="shared" si="1"/>
        <v>40</v>
      </c>
      <c r="J61" s="27">
        <v>6</v>
      </c>
      <c r="K61" s="28">
        <f t="shared" si="2"/>
        <v>12</v>
      </c>
      <c r="L61" s="29">
        <f t="shared" si="3"/>
        <v>537.01999999999987</v>
      </c>
      <c r="M61" s="58" t="s">
        <v>289</v>
      </c>
    </row>
    <row r="62" spans="1:13" x14ac:dyDescent="0.25">
      <c r="A62" s="22">
        <v>41683</v>
      </c>
      <c r="B62" s="25" t="s">
        <v>44</v>
      </c>
      <c r="C62" s="31" t="s">
        <v>183</v>
      </c>
      <c r="D62" s="23" t="s">
        <v>14</v>
      </c>
      <c r="E62" s="24">
        <v>20</v>
      </c>
      <c r="F62" s="24">
        <f t="shared" si="0"/>
        <v>20</v>
      </c>
      <c r="G62" s="23">
        <v>1</v>
      </c>
      <c r="H62" s="30">
        <v>25</v>
      </c>
      <c r="I62" s="27">
        <f t="shared" si="1"/>
        <v>25</v>
      </c>
      <c r="J62" s="27">
        <v>3</v>
      </c>
      <c r="K62" s="28">
        <f t="shared" si="2"/>
        <v>5</v>
      </c>
      <c r="L62" s="29">
        <f t="shared" si="3"/>
        <v>542.01999999999987</v>
      </c>
      <c r="M62" s="58" t="s">
        <v>290</v>
      </c>
    </row>
    <row r="63" spans="1:13" x14ac:dyDescent="0.25">
      <c r="A63" s="22">
        <v>41683</v>
      </c>
      <c r="B63" s="25" t="s">
        <v>227</v>
      </c>
      <c r="C63" s="31" t="s">
        <v>175</v>
      </c>
      <c r="D63" s="23" t="s">
        <v>14</v>
      </c>
      <c r="E63" s="24">
        <v>12</v>
      </c>
      <c r="F63" s="24">
        <f t="shared" si="0"/>
        <v>12</v>
      </c>
      <c r="G63" s="23">
        <v>1</v>
      </c>
      <c r="H63" s="30">
        <v>15</v>
      </c>
      <c r="I63" s="27">
        <f t="shared" si="1"/>
        <v>15</v>
      </c>
      <c r="J63" s="27">
        <v>15</v>
      </c>
      <c r="K63" s="28">
        <f t="shared" si="2"/>
        <v>3</v>
      </c>
      <c r="L63" s="29">
        <f t="shared" si="3"/>
        <v>545.01999999999987</v>
      </c>
      <c r="M63" s="58" t="s">
        <v>290</v>
      </c>
    </row>
    <row r="64" spans="1:13" x14ac:dyDescent="0.25">
      <c r="A64" s="22">
        <v>41684</v>
      </c>
      <c r="B64" s="25" t="s">
        <v>68</v>
      </c>
      <c r="C64" s="31" t="s">
        <v>187</v>
      </c>
      <c r="D64" s="23" t="s">
        <v>13</v>
      </c>
      <c r="E64" s="24">
        <v>2.5</v>
      </c>
      <c r="F64" s="24">
        <f t="shared" si="0"/>
        <v>2.5</v>
      </c>
      <c r="G64" s="23">
        <v>1</v>
      </c>
      <c r="H64" s="30">
        <v>10</v>
      </c>
      <c r="I64" s="27">
        <f t="shared" si="1"/>
        <v>10</v>
      </c>
      <c r="J64" s="27">
        <v>10</v>
      </c>
      <c r="K64" s="28">
        <f t="shared" si="2"/>
        <v>7.5</v>
      </c>
      <c r="L64" s="29">
        <f t="shared" si="3"/>
        <v>552.51999999999987</v>
      </c>
      <c r="M64" s="58" t="s">
        <v>291</v>
      </c>
    </row>
    <row r="65" spans="1:13" x14ac:dyDescent="0.25">
      <c r="A65" s="22">
        <v>41685</v>
      </c>
      <c r="B65" s="25" t="s">
        <v>59</v>
      </c>
      <c r="C65" s="31" t="s">
        <v>175</v>
      </c>
      <c r="D65" s="23" t="s">
        <v>12</v>
      </c>
      <c r="E65" s="24">
        <v>7</v>
      </c>
      <c r="F65" s="24">
        <f t="shared" si="0"/>
        <v>7</v>
      </c>
      <c r="G65" s="23">
        <v>1</v>
      </c>
      <c r="H65" s="30">
        <v>10</v>
      </c>
      <c r="I65" s="27">
        <f t="shared" si="1"/>
        <v>10</v>
      </c>
      <c r="J65" s="27">
        <v>3</v>
      </c>
      <c r="K65" s="28">
        <f t="shared" si="2"/>
        <v>3</v>
      </c>
      <c r="L65" s="29">
        <f t="shared" si="3"/>
        <v>555.51999999999987</v>
      </c>
      <c r="M65" s="58" t="s">
        <v>292</v>
      </c>
    </row>
    <row r="66" spans="1:13" x14ac:dyDescent="0.25">
      <c r="A66" s="22">
        <v>41686</v>
      </c>
      <c r="B66" s="25" t="s">
        <v>48</v>
      </c>
      <c r="C66" s="31" t="s">
        <v>184</v>
      </c>
      <c r="D66" s="23" t="s">
        <v>12</v>
      </c>
      <c r="E66" s="24">
        <v>26.6</v>
      </c>
      <c r="F66" s="24">
        <f t="shared" si="0"/>
        <v>26.6</v>
      </c>
      <c r="G66" s="23">
        <v>1</v>
      </c>
      <c r="H66" s="30">
        <v>38</v>
      </c>
      <c r="I66" s="27">
        <f t="shared" si="1"/>
        <v>38</v>
      </c>
      <c r="J66" s="27">
        <v>15</v>
      </c>
      <c r="K66" s="28">
        <f t="shared" si="2"/>
        <v>11.399999999999999</v>
      </c>
      <c r="L66" s="29">
        <f t="shared" si="3"/>
        <v>566.91999999999985</v>
      </c>
      <c r="M66" s="58" t="s">
        <v>293</v>
      </c>
    </row>
    <row r="67" spans="1:13" x14ac:dyDescent="0.25">
      <c r="A67" s="22">
        <v>41687</v>
      </c>
      <c r="B67" s="23" t="s">
        <v>236</v>
      </c>
      <c r="C67" s="31" t="s">
        <v>173</v>
      </c>
      <c r="D67" s="23" t="s">
        <v>82</v>
      </c>
      <c r="E67" s="24">
        <v>90</v>
      </c>
      <c r="F67" s="24">
        <f t="shared" si="0"/>
        <v>90</v>
      </c>
      <c r="G67" s="23">
        <v>1</v>
      </c>
      <c r="H67" s="30">
        <v>25</v>
      </c>
      <c r="I67" s="27">
        <f t="shared" si="1"/>
        <v>25</v>
      </c>
      <c r="J67" s="27">
        <v>6</v>
      </c>
      <c r="K67" s="28">
        <f t="shared" si="2"/>
        <v>-65</v>
      </c>
      <c r="L67" s="29">
        <f t="shared" si="3"/>
        <v>501.91999999999985</v>
      </c>
      <c r="M67" s="58" t="s">
        <v>294</v>
      </c>
    </row>
    <row r="68" spans="1:13" x14ac:dyDescent="0.25">
      <c r="A68" s="22">
        <v>41687</v>
      </c>
      <c r="B68" s="25" t="s">
        <v>227</v>
      </c>
      <c r="C68" s="31" t="s">
        <v>175</v>
      </c>
      <c r="D68" s="23" t="s">
        <v>14</v>
      </c>
      <c r="E68" s="24">
        <v>12</v>
      </c>
      <c r="F68" s="24">
        <f t="shared" si="0"/>
        <v>12</v>
      </c>
      <c r="G68" s="23">
        <v>1</v>
      </c>
      <c r="H68" s="30">
        <v>15</v>
      </c>
      <c r="I68" s="27">
        <f t="shared" si="1"/>
        <v>15</v>
      </c>
      <c r="J68" s="27">
        <v>0.69</v>
      </c>
      <c r="K68" s="28">
        <f t="shared" si="2"/>
        <v>3</v>
      </c>
      <c r="L68" s="29">
        <f t="shared" si="3"/>
        <v>504.91999999999985</v>
      </c>
      <c r="M68" s="58" t="s">
        <v>295</v>
      </c>
    </row>
    <row r="69" spans="1:13" x14ac:dyDescent="0.25">
      <c r="A69" s="22">
        <v>41687</v>
      </c>
      <c r="B69" s="25" t="s">
        <v>237</v>
      </c>
      <c r="C69" s="31" t="s">
        <v>187</v>
      </c>
      <c r="D69" s="23" t="s">
        <v>13</v>
      </c>
      <c r="E69" s="24">
        <v>2.5</v>
      </c>
      <c r="F69" s="24">
        <f t="shared" si="0"/>
        <v>2.5</v>
      </c>
      <c r="G69" s="23">
        <v>1</v>
      </c>
      <c r="H69" s="30">
        <v>10</v>
      </c>
      <c r="I69" s="27">
        <f t="shared" si="1"/>
        <v>10</v>
      </c>
      <c r="J69" s="27">
        <v>4.8</v>
      </c>
      <c r="K69" s="28">
        <f t="shared" si="2"/>
        <v>7.5</v>
      </c>
      <c r="L69" s="29">
        <f t="shared" ref="L69:L100" si="4">L68+K69</f>
        <v>512.41999999999985</v>
      </c>
      <c r="M69" s="58" t="s">
        <v>296</v>
      </c>
    </row>
    <row r="70" spans="1:13" x14ac:dyDescent="0.25">
      <c r="A70" s="22">
        <v>41687</v>
      </c>
      <c r="B70" s="23" t="s">
        <v>238</v>
      </c>
      <c r="C70" s="31" t="s">
        <v>173</v>
      </c>
      <c r="D70" s="23" t="s">
        <v>85</v>
      </c>
      <c r="E70" s="24">
        <v>45</v>
      </c>
      <c r="F70" s="24">
        <f t="shared" si="0"/>
        <v>90</v>
      </c>
      <c r="G70" s="23">
        <v>2</v>
      </c>
      <c r="H70" s="30">
        <v>25</v>
      </c>
      <c r="I70" s="27">
        <f t="shared" si="1"/>
        <v>50</v>
      </c>
      <c r="J70" s="27">
        <v>6</v>
      </c>
      <c r="K70" s="28">
        <f t="shared" si="2"/>
        <v>-40</v>
      </c>
      <c r="L70" s="29">
        <f t="shared" si="4"/>
        <v>472.41999999999985</v>
      </c>
      <c r="M70" s="58" t="s">
        <v>297</v>
      </c>
    </row>
    <row r="71" spans="1:13" x14ac:dyDescent="0.25">
      <c r="A71" s="22">
        <v>41688</v>
      </c>
      <c r="B71" s="23" t="s">
        <v>29</v>
      </c>
      <c r="C71" s="31" t="s">
        <v>176</v>
      </c>
      <c r="D71" s="23" t="s">
        <v>176</v>
      </c>
      <c r="E71" s="24">
        <v>28</v>
      </c>
      <c r="F71" s="24">
        <f t="shared" si="0"/>
        <v>56</v>
      </c>
      <c r="G71" s="23">
        <v>2</v>
      </c>
      <c r="H71" s="30">
        <v>30</v>
      </c>
      <c r="I71" s="27">
        <f t="shared" si="1"/>
        <v>60</v>
      </c>
      <c r="J71" s="27">
        <v>10</v>
      </c>
      <c r="K71" s="28">
        <f t="shared" si="2"/>
        <v>4</v>
      </c>
      <c r="L71" s="29">
        <f t="shared" si="4"/>
        <v>476.41999999999985</v>
      </c>
      <c r="M71" s="58" t="s">
        <v>298</v>
      </c>
    </row>
    <row r="72" spans="1:13" x14ac:dyDescent="0.25">
      <c r="A72" s="22">
        <v>41688</v>
      </c>
      <c r="B72" s="23" t="s">
        <v>59</v>
      </c>
      <c r="C72" s="31" t="s">
        <v>175</v>
      </c>
      <c r="D72" s="23" t="s">
        <v>12</v>
      </c>
      <c r="E72" s="24">
        <v>7</v>
      </c>
      <c r="F72" s="24">
        <f t="shared" si="0"/>
        <v>7</v>
      </c>
      <c r="G72" s="23">
        <v>1</v>
      </c>
      <c r="H72" s="30">
        <v>10</v>
      </c>
      <c r="I72" s="27">
        <f t="shared" si="1"/>
        <v>10</v>
      </c>
      <c r="J72" s="27">
        <v>4.8</v>
      </c>
      <c r="K72" s="28">
        <f t="shared" si="2"/>
        <v>3</v>
      </c>
      <c r="L72" s="29">
        <f t="shared" si="4"/>
        <v>479.41999999999985</v>
      </c>
      <c r="M72" s="58" t="s">
        <v>299</v>
      </c>
    </row>
    <row r="73" spans="1:13" x14ac:dyDescent="0.25">
      <c r="A73" s="22">
        <v>41688</v>
      </c>
      <c r="B73" s="23" t="s">
        <v>49</v>
      </c>
      <c r="C73" s="31" t="s">
        <v>320</v>
      </c>
      <c r="D73" s="23" t="s">
        <v>13</v>
      </c>
      <c r="E73" s="24">
        <v>0.95</v>
      </c>
      <c r="F73" s="24">
        <f t="shared" si="0"/>
        <v>1.9</v>
      </c>
      <c r="G73" s="23">
        <v>2</v>
      </c>
      <c r="H73" s="30">
        <v>1</v>
      </c>
      <c r="I73" s="27">
        <f t="shared" si="1"/>
        <v>2</v>
      </c>
      <c r="J73" s="27">
        <v>6</v>
      </c>
      <c r="K73" s="28">
        <f t="shared" si="2"/>
        <v>0.10000000000000009</v>
      </c>
      <c r="L73" s="29">
        <f t="shared" si="4"/>
        <v>479.51999999999987</v>
      </c>
      <c r="M73" s="58" t="s">
        <v>299</v>
      </c>
    </row>
    <row r="74" spans="1:13" x14ac:dyDescent="0.25">
      <c r="A74" s="22">
        <v>41688</v>
      </c>
      <c r="B74" s="23" t="s">
        <v>58</v>
      </c>
      <c r="C74" s="31" t="s">
        <v>183</v>
      </c>
      <c r="D74" s="23" t="s">
        <v>15</v>
      </c>
      <c r="E74" s="24">
        <v>35.799999999999997</v>
      </c>
      <c r="F74" s="24">
        <f t="shared" si="0"/>
        <v>35.799999999999997</v>
      </c>
      <c r="G74" s="23">
        <v>1</v>
      </c>
      <c r="H74" s="30">
        <v>39.9</v>
      </c>
      <c r="I74" s="27">
        <f t="shared" si="1"/>
        <v>39.9</v>
      </c>
      <c r="J74" s="27">
        <v>6</v>
      </c>
      <c r="K74" s="28">
        <f t="shared" si="2"/>
        <v>4.1000000000000014</v>
      </c>
      <c r="L74" s="29">
        <f t="shared" si="4"/>
        <v>483.61999999999989</v>
      </c>
      <c r="M74" s="58" t="s">
        <v>300</v>
      </c>
    </row>
    <row r="75" spans="1:13" x14ac:dyDescent="0.25">
      <c r="A75" s="22">
        <v>41689</v>
      </c>
      <c r="B75" s="23" t="s">
        <v>59</v>
      </c>
      <c r="C75" s="31" t="s">
        <v>175</v>
      </c>
      <c r="D75" s="23" t="s">
        <v>12</v>
      </c>
      <c r="E75" s="24">
        <v>7</v>
      </c>
      <c r="F75" s="24">
        <f t="shared" si="0"/>
        <v>14</v>
      </c>
      <c r="G75" s="23">
        <v>2</v>
      </c>
      <c r="H75" s="30">
        <v>10</v>
      </c>
      <c r="I75" s="27">
        <f t="shared" si="1"/>
        <v>20</v>
      </c>
      <c r="J75" s="27">
        <v>3</v>
      </c>
      <c r="K75" s="28">
        <f t="shared" si="2"/>
        <v>6</v>
      </c>
      <c r="L75" s="29">
        <f t="shared" si="4"/>
        <v>489.61999999999989</v>
      </c>
      <c r="M75" s="58" t="s">
        <v>301</v>
      </c>
    </row>
    <row r="76" spans="1:13" x14ac:dyDescent="0.25">
      <c r="A76" s="22">
        <v>41689</v>
      </c>
      <c r="B76" s="23" t="s">
        <v>49</v>
      </c>
      <c r="C76" s="31" t="s">
        <v>320</v>
      </c>
      <c r="D76" s="23" t="s">
        <v>13</v>
      </c>
      <c r="E76" s="24">
        <v>0.95</v>
      </c>
      <c r="F76" s="24">
        <f t="shared" si="0"/>
        <v>3.8</v>
      </c>
      <c r="G76" s="23">
        <v>4</v>
      </c>
      <c r="H76" s="30">
        <v>1</v>
      </c>
      <c r="I76" s="27">
        <f t="shared" si="1"/>
        <v>4</v>
      </c>
      <c r="J76" s="27">
        <v>15</v>
      </c>
      <c r="K76" s="28">
        <f t="shared" si="2"/>
        <v>0.20000000000000018</v>
      </c>
      <c r="L76" s="29">
        <f t="shared" si="4"/>
        <v>489.81999999999988</v>
      </c>
      <c r="M76" s="58" t="s">
        <v>301</v>
      </c>
    </row>
    <row r="77" spans="1:13" x14ac:dyDescent="0.25">
      <c r="A77" s="22">
        <v>41689</v>
      </c>
      <c r="B77" s="23" t="s">
        <v>239</v>
      </c>
      <c r="C77" s="31" t="s">
        <v>173</v>
      </c>
      <c r="D77" s="23" t="s">
        <v>87</v>
      </c>
      <c r="E77" s="24">
        <v>45</v>
      </c>
      <c r="F77" s="24">
        <f t="shared" si="0"/>
        <v>90</v>
      </c>
      <c r="G77" s="23">
        <v>2</v>
      </c>
      <c r="H77" s="30">
        <v>25</v>
      </c>
      <c r="I77" s="27">
        <f t="shared" si="1"/>
        <v>50</v>
      </c>
      <c r="J77" s="27">
        <v>10</v>
      </c>
      <c r="K77" s="28">
        <f t="shared" si="2"/>
        <v>-40</v>
      </c>
      <c r="L77" s="29">
        <f t="shared" si="4"/>
        <v>449.81999999999988</v>
      </c>
      <c r="M77" s="58" t="s">
        <v>302</v>
      </c>
    </row>
    <row r="78" spans="1:13" x14ac:dyDescent="0.25">
      <c r="A78" s="22">
        <v>41689</v>
      </c>
      <c r="B78" s="25" t="s">
        <v>77</v>
      </c>
      <c r="C78" s="31" t="s">
        <v>188</v>
      </c>
      <c r="D78" s="23" t="s">
        <v>12</v>
      </c>
      <c r="E78" s="24">
        <v>15.4</v>
      </c>
      <c r="F78" s="24">
        <f t="shared" si="0"/>
        <v>46.2</v>
      </c>
      <c r="G78" s="23">
        <v>3</v>
      </c>
      <c r="H78" s="30">
        <v>22</v>
      </c>
      <c r="I78" s="27">
        <f t="shared" si="1"/>
        <v>66</v>
      </c>
      <c r="J78" s="27">
        <v>3</v>
      </c>
      <c r="K78" s="28">
        <f t="shared" si="2"/>
        <v>19.799999999999997</v>
      </c>
      <c r="L78" s="29">
        <f t="shared" si="4"/>
        <v>469.61999999999989</v>
      </c>
      <c r="M78" s="58" t="s">
        <v>303</v>
      </c>
    </row>
    <row r="79" spans="1:13" x14ac:dyDescent="0.25">
      <c r="A79" s="22">
        <v>41689</v>
      </c>
      <c r="B79" s="25" t="s">
        <v>55</v>
      </c>
      <c r="C79" s="31" t="s">
        <v>321</v>
      </c>
      <c r="D79" s="23" t="s">
        <v>86</v>
      </c>
      <c r="E79" s="24">
        <v>100</v>
      </c>
      <c r="F79" s="24">
        <f t="shared" si="0"/>
        <v>100</v>
      </c>
      <c r="G79" s="23">
        <v>1</v>
      </c>
      <c r="H79" s="30">
        <v>149</v>
      </c>
      <c r="I79" s="27">
        <f t="shared" si="1"/>
        <v>149</v>
      </c>
      <c r="J79" s="27">
        <v>15</v>
      </c>
      <c r="K79" s="28">
        <f t="shared" si="2"/>
        <v>49</v>
      </c>
      <c r="L79" s="29">
        <f t="shared" si="4"/>
        <v>518.61999999999989</v>
      </c>
      <c r="M79" s="58" t="s">
        <v>304</v>
      </c>
    </row>
    <row r="80" spans="1:13" x14ac:dyDescent="0.25">
      <c r="A80" s="22">
        <v>41689</v>
      </c>
      <c r="B80" s="25" t="s">
        <v>53</v>
      </c>
      <c r="C80" s="31" t="s">
        <v>321</v>
      </c>
      <c r="D80" s="23" t="s">
        <v>86</v>
      </c>
      <c r="E80" s="24">
        <v>65</v>
      </c>
      <c r="F80" s="24">
        <f t="shared" si="0"/>
        <v>65</v>
      </c>
      <c r="G80" s="23">
        <v>1</v>
      </c>
      <c r="H80" s="30">
        <v>99</v>
      </c>
      <c r="I80" s="27">
        <f t="shared" si="1"/>
        <v>99</v>
      </c>
      <c r="J80" s="27">
        <v>6</v>
      </c>
      <c r="K80" s="28">
        <f t="shared" si="2"/>
        <v>34</v>
      </c>
      <c r="L80" s="29">
        <f t="shared" si="4"/>
        <v>552.61999999999989</v>
      </c>
      <c r="M80" s="58" t="s">
        <v>304</v>
      </c>
    </row>
    <row r="81" spans="1:14" x14ac:dyDescent="0.25">
      <c r="A81" s="22">
        <v>41689</v>
      </c>
      <c r="B81" s="25" t="s">
        <v>52</v>
      </c>
      <c r="C81" s="31" t="s">
        <v>321</v>
      </c>
      <c r="D81" s="23" t="s">
        <v>86</v>
      </c>
      <c r="E81" s="24">
        <v>65</v>
      </c>
      <c r="F81" s="24">
        <f t="shared" si="0"/>
        <v>65</v>
      </c>
      <c r="G81" s="23">
        <v>1</v>
      </c>
      <c r="H81" s="30">
        <v>99</v>
      </c>
      <c r="I81" s="27">
        <f t="shared" si="1"/>
        <v>99</v>
      </c>
      <c r="J81" s="27">
        <v>0.69</v>
      </c>
      <c r="K81" s="28">
        <f t="shared" si="2"/>
        <v>34</v>
      </c>
      <c r="L81" s="29">
        <f t="shared" si="4"/>
        <v>586.61999999999989</v>
      </c>
      <c r="M81" s="58" t="s">
        <v>304</v>
      </c>
    </row>
    <row r="82" spans="1:14" x14ac:dyDescent="0.25">
      <c r="A82" s="22">
        <v>41689</v>
      </c>
      <c r="B82" s="23" t="s">
        <v>240</v>
      </c>
      <c r="C82" s="31" t="s">
        <v>320</v>
      </c>
      <c r="D82" s="23" t="s">
        <v>13</v>
      </c>
      <c r="E82" s="24">
        <v>0.19</v>
      </c>
      <c r="F82" s="24">
        <f t="shared" si="0"/>
        <v>0.38</v>
      </c>
      <c r="G82" s="23">
        <v>2</v>
      </c>
      <c r="H82" s="30">
        <v>0.2</v>
      </c>
      <c r="I82" s="27">
        <f t="shared" si="1"/>
        <v>0.4</v>
      </c>
      <c r="J82" s="27">
        <v>4.8</v>
      </c>
      <c r="K82" s="28">
        <f t="shared" si="2"/>
        <v>2.0000000000000018E-2</v>
      </c>
      <c r="L82" s="29">
        <f t="shared" si="4"/>
        <v>586.63999999999987</v>
      </c>
      <c r="M82" s="58" t="s">
        <v>305</v>
      </c>
    </row>
    <row r="83" spans="1:14" x14ac:dyDescent="0.25">
      <c r="A83" s="22">
        <v>41689</v>
      </c>
      <c r="B83" s="23" t="s">
        <v>60</v>
      </c>
      <c r="C83" s="31" t="s">
        <v>320</v>
      </c>
      <c r="D83" s="23" t="s">
        <v>13</v>
      </c>
      <c r="E83" s="24">
        <v>0.28999999999999998</v>
      </c>
      <c r="F83" s="24">
        <f t="shared" si="0"/>
        <v>0.57999999999999996</v>
      </c>
      <c r="G83" s="23">
        <v>2</v>
      </c>
      <c r="H83" s="30">
        <v>0.3</v>
      </c>
      <c r="I83" s="27">
        <f t="shared" si="1"/>
        <v>0.6</v>
      </c>
      <c r="J83" s="27">
        <v>15</v>
      </c>
      <c r="K83" s="28">
        <f t="shared" si="2"/>
        <v>2.0000000000000018E-2</v>
      </c>
      <c r="L83" s="29">
        <f t="shared" si="4"/>
        <v>586.65999999999985</v>
      </c>
      <c r="M83" s="58" t="s">
        <v>305</v>
      </c>
    </row>
    <row r="84" spans="1:14" x14ac:dyDescent="0.25">
      <c r="A84" s="22">
        <v>41692</v>
      </c>
      <c r="B84" s="25" t="s">
        <v>34</v>
      </c>
      <c r="C84" s="31" t="s">
        <v>174</v>
      </c>
      <c r="D84" s="23" t="s">
        <v>13</v>
      </c>
      <c r="E84" s="24">
        <v>3.6</v>
      </c>
      <c r="F84" s="24">
        <f t="shared" si="0"/>
        <v>3.6</v>
      </c>
      <c r="G84" s="23">
        <v>1</v>
      </c>
      <c r="H84" s="30">
        <v>10</v>
      </c>
      <c r="I84" s="27">
        <f t="shared" si="1"/>
        <v>10</v>
      </c>
      <c r="J84" s="27">
        <v>6</v>
      </c>
      <c r="K84" s="28">
        <f t="shared" si="2"/>
        <v>6.4</v>
      </c>
      <c r="L84" s="29">
        <f t="shared" si="4"/>
        <v>593.05999999999983</v>
      </c>
      <c r="M84" s="58" t="s">
        <v>306</v>
      </c>
    </row>
    <row r="85" spans="1:14" x14ac:dyDescent="0.25">
      <c r="A85" s="22">
        <v>41692</v>
      </c>
      <c r="B85" s="25" t="s">
        <v>63</v>
      </c>
      <c r="C85" s="31" t="s">
        <v>174</v>
      </c>
      <c r="D85" s="23" t="s">
        <v>13</v>
      </c>
      <c r="E85" s="24">
        <v>3.6</v>
      </c>
      <c r="F85" s="24">
        <f t="shared" si="0"/>
        <v>3.6</v>
      </c>
      <c r="G85" s="23">
        <v>1</v>
      </c>
      <c r="H85" s="30">
        <v>10</v>
      </c>
      <c r="I85" s="27">
        <f t="shared" si="1"/>
        <v>10</v>
      </c>
      <c r="J85" s="27">
        <v>6</v>
      </c>
      <c r="K85" s="28">
        <f t="shared" si="2"/>
        <v>6.4</v>
      </c>
      <c r="L85" s="29">
        <f t="shared" si="4"/>
        <v>599.45999999999981</v>
      </c>
      <c r="M85" s="58" t="s">
        <v>306</v>
      </c>
    </row>
    <row r="86" spans="1:14" x14ac:dyDescent="0.25">
      <c r="A86" s="22">
        <v>41692</v>
      </c>
      <c r="B86" s="23" t="s">
        <v>27</v>
      </c>
      <c r="C86" s="31" t="s">
        <v>174</v>
      </c>
      <c r="D86" s="23" t="s">
        <v>13</v>
      </c>
      <c r="E86" s="24">
        <v>14.3</v>
      </c>
      <c r="F86" s="24">
        <f t="shared" si="0"/>
        <v>14.3</v>
      </c>
      <c r="G86" s="23">
        <v>1</v>
      </c>
      <c r="H86" s="30">
        <v>35</v>
      </c>
      <c r="I86" s="27">
        <f t="shared" si="1"/>
        <v>35</v>
      </c>
      <c r="J86" s="27">
        <v>6</v>
      </c>
      <c r="K86" s="28">
        <f t="shared" si="2"/>
        <v>20.7</v>
      </c>
      <c r="L86" s="29">
        <f t="shared" si="4"/>
        <v>620.15999999999985</v>
      </c>
      <c r="M86" s="58" t="s">
        <v>307</v>
      </c>
    </row>
    <row r="87" spans="1:14" x14ac:dyDescent="0.25">
      <c r="A87" s="22">
        <v>41694</v>
      </c>
      <c r="B87" s="23" t="s">
        <v>30</v>
      </c>
      <c r="C87" s="31" t="s">
        <v>177</v>
      </c>
      <c r="D87" s="23" t="s">
        <v>13</v>
      </c>
      <c r="E87" s="24">
        <v>4.5999999999999996</v>
      </c>
      <c r="F87" s="24">
        <f t="shared" si="0"/>
        <v>4.5999999999999996</v>
      </c>
      <c r="G87" s="23">
        <v>1</v>
      </c>
      <c r="H87" s="30">
        <v>20</v>
      </c>
      <c r="I87" s="27">
        <f t="shared" si="1"/>
        <v>20</v>
      </c>
      <c r="J87" s="27">
        <v>3</v>
      </c>
      <c r="K87" s="28">
        <f t="shared" si="2"/>
        <v>15.4</v>
      </c>
      <c r="L87" s="29">
        <f t="shared" si="4"/>
        <v>635.55999999999983</v>
      </c>
      <c r="M87" s="58" t="s">
        <v>308</v>
      </c>
    </row>
    <row r="88" spans="1:14" x14ac:dyDescent="0.25">
      <c r="A88" s="22">
        <v>41694</v>
      </c>
      <c r="B88" s="23" t="s">
        <v>229</v>
      </c>
      <c r="C88" s="31" t="s">
        <v>175</v>
      </c>
      <c r="D88" s="23" t="s">
        <v>12</v>
      </c>
      <c r="E88" s="24">
        <v>11.2</v>
      </c>
      <c r="F88" s="24">
        <f t="shared" si="0"/>
        <v>11.2</v>
      </c>
      <c r="G88" s="23">
        <v>1</v>
      </c>
      <c r="H88" s="30">
        <v>16</v>
      </c>
      <c r="I88" s="27">
        <f t="shared" si="1"/>
        <v>16</v>
      </c>
      <c r="J88" s="27">
        <v>15</v>
      </c>
      <c r="K88" s="28">
        <f t="shared" si="2"/>
        <v>4.8000000000000007</v>
      </c>
      <c r="L88" s="29">
        <f t="shared" si="4"/>
        <v>640.35999999999979</v>
      </c>
      <c r="M88" s="58" t="s">
        <v>309</v>
      </c>
    </row>
    <row r="89" spans="1:14" x14ac:dyDescent="0.25">
      <c r="A89" s="22">
        <v>41695</v>
      </c>
      <c r="B89" s="23" t="s">
        <v>27</v>
      </c>
      <c r="C89" s="31" t="s">
        <v>174</v>
      </c>
      <c r="D89" s="23" t="s">
        <v>13</v>
      </c>
      <c r="E89" s="24">
        <v>14.3</v>
      </c>
      <c r="F89" s="24">
        <f t="shared" si="0"/>
        <v>14.3</v>
      </c>
      <c r="G89" s="23">
        <v>1</v>
      </c>
      <c r="H89" s="30">
        <v>35</v>
      </c>
      <c r="I89" s="27">
        <f t="shared" si="1"/>
        <v>35</v>
      </c>
      <c r="J89" s="27">
        <v>10</v>
      </c>
      <c r="K89" s="28">
        <f t="shared" si="2"/>
        <v>20.7</v>
      </c>
      <c r="L89" s="29">
        <f t="shared" si="4"/>
        <v>661.05999999999983</v>
      </c>
      <c r="M89" s="58" t="s">
        <v>310</v>
      </c>
    </row>
    <row r="90" spans="1:14" x14ac:dyDescent="0.25">
      <c r="A90" s="22">
        <v>41695</v>
      </c>
      <c r="B90" s="23" t="s">
        <v>227</v>
      </c>
      <c r="C90" s="31" t="s">
        <v>175</v>
      </c>
      <c r="D90" s="23" t="s">
        <v>14</v>
      </c>
      <c r="E90" s="24">
        <v>12</v>
      </c>
      <c r="F90" s="24">
        <f t="shared" si="0"/>
        <v>12</v>
      </c>
      <c r="G90" s="23">
        <v>1</v>
      </c>
      <c r="H90" s="30">
        <v>15</v>
      </c>
      <c r="I90" s="27">
        <f t="shared" si="1"/>
        <v>15</v>
      </c>
      <c r="J90" s="27">
        <v>3</v>
      </c>
      <c r="K90" s="28">
        <f t="shared" si="2"/>
        <v>3</v>
      </c>
      <c r="L90" s="29">
        <f t="shared" si="4"/>
        <v>664.05999999999983</v>
      </c>
      <c r="M90" s="58" t="s">
        <v>311</v>
      </c>
    </row>
    <row r="91" spans="1:14" x14ac:dyDescent="0.25">
      <c r="A91" s="22">
        <v>41696</v>
      </c>
      <c r="B91" s="25" t="s">
        <v>241</v>
      </c>
      <c r="C91" s="31" t="s">
        <v>173</v>
      </c>
      <c r="D91" s="25" t="s">
        <v>87</v>
      </c>
      <c r="E91" s="24">
        <v>22.5</v>
      </c>
      <c r="F91" s="24">
        <f t="shared" si="0"/>
        <v>90</v>
      </c>
      <c r="G91" s="23">
        <v>4</v>
      </c>
      <c r="H91" s="30">
        <v>25</v>
      </c>
      <c r="I91" s="27">
        <f t="shared" si="1"/>
        <v>100</v>
      </c>
      <c r="J91" s="27">
        <v>15</v>
      </c>
      <c r="K91" s="28">
        <f t="shared" si="2"/>
        <v>10</v>
      </c>
      <c r="L91" s="29">
        <f t="shared" si="4"/>
        <v>674.05999999999983</v>
      </c>
      <c r="M91" s="58" t="s">
        <v>312</v>
      </c>
    </row>
    <row r="92" spans="1:14" x14ac:dyDescent="0.25">
      <c r="A92" s="22">
        <v>41696</v>
      </c>
      <c r="B92" s="25" t="s">
        <v>360</v>
      </c>
      <c r="C92" s="31" t="s">
        <v>177</v>
      </c>
      <c r="D92" s="25" t="s">
        <v>13</v>
      </c>
      <c r="E92" s="24">
        <v>0.31</v>
      </c>
      <c r="F92" s="24">
        <f t="shared" si="0"/>
        <v>155</v>
      </c>
      <c r="G92" s="23">
        <v>500</v>
      </c>
      <c r="H92" s="30">
        <v>0.35</v>
      </c>
      <c r="I92" s="27">
        <f t="shared" si="1"/>
        <v>175</v>
      </c>
      <c r="J92" s="27"/>
      <c r="K92" s="28">
        <f t="shared" si="2"/>
        <v>20</v>
      </c>
      <c r="L92" s="29">
        <f t="shared" si="4"/>
        <v>694.05999999999983</v>
      </c>
      <c r="M92" s="58" t="s">
        <v>362</v>
      </c>
      <c r="N92" s="70" t="s">
        <v>363</v>
      </c>
    </row>
    <row r="93" spans="1:14" x14ac:dyDescent="0.25">
      <c r="A93" s="22">
        <v>41696</v>
      </c>
      <c r="B93" s="25" t="s">
        <v>361</v>
      </c>
      <c r="C93" s="31" t="s">
        <v>177</v>
      </c>
      <c r="D93" s="25" t="s">
        <v>13</v>
      </c>
      <c r="E93" s="65">
        <v>0.22500000000000001</v>
      </c>
      <c r="F93" s="24">
        <f t="shared" si="0"/>
        <v>112.5</v>
      </c>
      <c r="G93" s="23">
        <v>500</v>
      </c>
      <c r="H93" s="30">
        <v>0.25</v>
      </c>
      <c r="I93" s="27">
        <f t="shared" si="1"/>
        <v>125</v>
      </c>
      <c r="J93" s="27"/>
      <c r="K93" s="28">
        <f t="shared" si="2"/>
        <v>12.5</v>
      </c>
      <c r="L93" s="29">
        <f t="shared" si="4"/>
        <v>706.55999999999983</v>
      </c>
      <c r="M93" s="58" t="s">
        <v>362</v>
      </c>
      <c r="N93" s="71"/>
    </row>
    <row r="94" spans="1:14" x14ac:dyDescent="0.25">
      <c r="A94" s="22">
        <v>41697</v>
      </c>
      <c r="B94" s="25" t="s">
        <v>60</v>
      </c>
      <c r="C94" s="31" t="s">
        <v>320</v>
      </c>
      <c r="D94" s="25" t="s">
        <v>13</v>
      </c>
      <c r="E94" s="24">
        <v>0.28999999999999998</v>
      </c>
      <c r="F94" s="24">
        <f t="shared" si="0"/>
        <v>0.28999999999999998</v>
      </c>
      <c r="G94" s="23">
        <v>1</v>
      </c>
      <c r="H94" s="30">
        <v>0.3</v>
      </c>
      <c r="I94" s="27">
        <f t="shared" si="1"/>
        <v>0.3</v>
      </c>
      <c r="J94" s="27">
        <v>6</v>
      </c>
      <c r="K94" s="28">
        <f t="shared" si="2"/>
        <v>1.0000000000000009E-2</v>
      </c>
      <c r="L94" s="29">
        <f>L93+K94</f>
        <v>706.56999999999982</v>
      </c>
      <c r="M94" s="58" t="s">
        <v>313</v>
      </c>
    </row>
    <row r="95" spans="1:14" x14ac:dyDescent="0.25">
      <c r="A95" s="22">
        <v>41697</v>
      </c>
      <c r="B95" s="25" t="s">
        <v>242</v>
      </c>
      <c r="C95" s="31" t="s">
        <v>173</v>
      </c>
      <c r="D95" s="25" t="s">
        <v>87</v>
      </c>
      <c r="E95" s="24">
        <v>45</v>
      </c>
      <c r="F95" s="24">
        <f t="shared" si="0"/>
        <v>90</v>
      </c>
      <c r="G95" s="23">
        <v>2</v>
      </c>
      <c r="H95" s="30">
        <v>25</v>
      </c>
      <c r="I95" s="27">
        <f t="shared" si="1"/>
        <v>50</v>
      </c>
      <c r="J95" s="27">
        <v>0.69</v>
      </c>
      <c r="K95" s="28">
        <f t="shared" si="2"/>
        <v>-40</v>
      </c>
      <c r="L95" s="29">
        <f t="shared" si="4"/>
        <v>666.56999999999982</v>
      </c>
      <c r="M95" s="58" t="s">
        <v>314</v>
      </c>
    </row>
    <row r="96" spans="1:14" x14ac:dyDescent="0.25">
      <c r="A96" s="22">
        <v>41697</v>
      </c>
      <c r="B96" s="25" t="s">
        <v>59</v>
      </c>
      <c r="C96" s="31" t="s">
        <v>175</v>
      </c>
      <c r="D96" s="25" t="s">
        <v>12</v>
      </c>
      <c r="E96" s="24">
        <v>7</v>
      </c>
      <c r="F96" s="24">
        <f t="shared" si="0"/>
        <v>7</v>
      </c>
      <c r="G96" s="23">
        <v>1</v>
      </c>
      <c r="H96" s="30">
        <v>10</v>
      </c>
      <c r="I96" s="27">
        <f t="shared" si="1"/>
        <v>10</v>
      </c>
      <c r="J96" s="27">
        <v>4.8</v>
      </c>
      <c r="K96" s="28">
        <f t="shared" si="2"/>
        <v>3</v>
      </c>
      <c r="L96" s="29">
        <f t="shared" si="4"/>
        <v>669.56999999999982</v>
      </c>
      <c r="M96" s="58" t="s">
        <v>315</v>
      </c>
    </row>
    <row r="97" spans="1:18" x14ac:dyDescent="0.25">
      <c r="A97" s="22">
        <v>41698</v>
      </c>
      <c r="B97" s="25" t="s">
        <v>65</v>
      </c>
      <c r="C97" s="31" t="s">
        <v>181</v>
      </c>
      <c r="D97" s="25" t="s">
        <v>17</v>
      </c>
      <c r="E97" s="24">
        <v>20</v>
      </c>
      <c r="F97" s="24">
        <f t="shared" si="0"/>
        <v>20</v>
      </c>
      <c r="G97" s="23">
        <v>1</v>
      </c>
      <c r="H97" s="30">
        <v>25</v>
      </c>
      <c r="I97" s="27">
        <f t="shared" si="1"/>
        <v>25</v>
      </c>
      <c r="J97" s="27">
        <v>6</v>
      </c>
      <c r="K97" s="28">
        <f t="shared" si="2"/>
        <v>5</v>
      </c>
      <c r="L97" s="29">
        <f t="shared" si="4"/>
        <v>674.56999999999982</v>
      </c>
      <c r="M97" s="58" t="s">
        <v>316</v>
      </c>
    </row>
    <row r="98" spans="1:18" x14ac:dyDescent="0.25">
      <c r="A98" s="22">
        <v>41698</v>
      </c>
      <c r="B98" s="25" t="s">
        <v>243</v>
      </c>
      <c r="C98" s="31" t="s">
        <v>173</v>
      </c>
      <c r="D98" s="25" t="s">
        <v>87</v>
      </c>
      <c r="E98" s="24">
        <v>45</v>
      </c>
      <c r="F98" s="24">
        <f t="shared" si="0"/>
        <v>90</v>
      </c>
      <c r="G98" s="23">
        <v>2</v>
      </c>
      <c r="H98" s="30">
        <v>25</v>
      </c>
      <c r="I98" s="27">
        <f t="shared" si="1"/>
        <v>50</v>
      </c>
      <c r="J98" s="27">
        <v>10</v>
      </c>
      <c r="K98" s="28">
        <f t="shared" si="2"/>
        <v>-40</v>
      </c>
      <c r="L98" s="29">
        <f t="shared" si="4"/>
        <v>634.56999999999982</v>
      </c>
      <c r="M98" s="58" t="s">
        <v>317</v>
      </c>
    </row>
    <row r="99" spans="1:18" x14ac:dyDescent="0.25">
      <c r="A99" s="22">
        <v>41698</v>
      </c>
      <c r="B99" s="25" t="s">
        <v>64</v>
      </c>
      <c r="C99" s="31" t="s">
        <v>174</v>
      </c>
      <c r="D99" s="25" t="s">
        <v>13</v>
      </c>
      <c r="E99" s="24">
        <v>3.6</v>
      </c>
      <c r="F99" s="24">
        <f t="shared" si="0"/>
        <v>3.6</v>
      </c>
      <c r="G99" s="23">
        <v>1</v>
      </c>
      <c r="H99" s="30">
        <v>10</v>
      </c>
      <c r="I99" s="27">
        <f t="shared" si="1"/>
        <v>10</v>
      </c>
      <c r="J99" s="27">
        <v>4.8</v>
      </c>
      <c r="K99" s="28">
        <f t="shared" si="2"/>
        <v>6.4</v>
      </c>
      <c r="L99" s="29">
        <f t="shared" si="4"/>
        <v>640.9699999999998</v>
      </c>
      <c r="M99" s="58" t="s">
        <v>318</v>
      </c>
    </row>
    <row r="100" spans="1:18" x14ac:dyDescent="0.25">
      <c r="A100" s="22">
        <v>41698</v>
      </c>
      <c r="B100" s="25" t="s">
        <v>30</v>
      </c>
      <c r="C100" s="31" t="s">
        <v>177</v>
      </c>
      <c r="D100" s="25" t="s">
        <v>13</v>
      </c>
      <c r="E100" s="24">
        <v>4.5999999999999996</v>
      </c>
      <c r="F100" s="24">
        <f t="shared" si="0"/>
        <v>4.5999999999999996</v>
      </c>
      <c r="G100" s="23">
        <v>1</v>
      </c>
      <c r="H100" s="30">
        <v>20</v>
      </c>
      <c r="I100" s="27">
        <f t="shared" si="1"/>
        <v>20</v>
      </c>
      <c r="J100" s="27">
        <v>6</v>
      </c>
      <c r="K100" s="28">
        <f t="shared" si="2"/>
        <v>15.4</v>
      </c>
      <c r="L100" s="29">
        <f t="shared" si="4"/>
        <v>656.36999999999978</v>
      </c>
      <c r="M100" s="58" t="s">
        <v>319</v>
      </c>
    </row>
    <row r="101" spans="1:18" s="41" customFormat="1" ht="18.75" customHeight="1" x14ac:dyDescent="0.25">
      <c r="A101" s="32"/>
      <c r="B101" s="33" t="s">
        <v>18</v>
      </c>
      <c r="C101" s="59"/>
      <c r="D101" s="34"/>
      <c r="E101" s="35"/>
      <c r="F101" s="36">
        <f>SUBTOTAL(9,F4:F100)</f>
        <v>3181.829999999999</v>
      </c>
      <c r="G101" s="37">
        <f>SUBTOTAL(9,G4:G100)</f>
        <v>1146</v>
      </c>
      <c r="H101" s="38"/>
      <c r="I101" s="36">
        <f>SUBTOTAL(9,I4:I100)</f>
        <v>3838.2000000000003</v>
      </c>
      <c r="J101" s="39">
        <f>SUBTOTAL(9,J4:J99)</f>
        <v>685.73</v>
      </c>
      <c r="K101" s="39">
        <f>SUBTOTAL(9,K4:K100)</f>
        <v>656.36999999999978</v>
      </c>
      <c r="L101" s="40"/>
    </row>
    <row r="102" spans="1:18" x14ac:dyDescent="0.25">
      <c r="A102" s="2"/>
      <c r="B102" s="2"/>
      <c r="D102" s="42"/>
      <c r="E102" s="4"/>
      <c r="F102" s="4"/>
      <c r="G102" s="5"/>
      <c r="H102" s="6"/>
      <c r="I102" s="12"/>
      <c r="J102" s="13"/>
      <c r="K102" s="9"/>
      <c r="L102" s="10"/>
    </row>
    <row r="103" spans="1:18" x14ac:dyDescent="0.25">
      <c r="A103" s="2"/>
      <c r="B103" s="2"/>
      <c r="D103" s="42"/>
      <c r="E103" s="4"/>
      <c r="F103" s="4"/>
      <c r="G103" s="5"/>
      <c r="H103" s="6"/>
      <c r="I103" s="12"/>
      <c r="J103" s="13"/>
      <c r="K103" s="9"/>
      <c r="L103" s="10"/>
    </row>
    <row r="104" spans="1:18" x14ac:dyDescent="0.25">
      <c r="A104" s="2"/>
      <c r="B104" s="43" t="s">
        <v>19</v>
      </c>
      <c r="C104" s="44"/>
      <c r="D104" s="45"/>
      <c r="E104" s="4"/>
      <c r="F104" s="4"/>
      <c r="G104" s="5"/>
      <c r="H104" s="6"/>
      <c r="I104" s="12"/>
      <c r="J104" s="13"/>
      <c r="K104" s="9"/>
      <c r="L104" s="10"/>
    </row>
    <row r="105" spans="1:18" x14ac:dyDescent="0.25">
      <c r="A105" s="2"/>
      <c r="B105" s="46" t="s">
        <v>20</v>
      </c>
      <c r="C105" s="47" t="s">
        <v>21</v>
      </c>
      <c r="D105" s="48" t="s">
        <v>22</v>
      </c>
      <c r="E105" s="4"/>
      <c r="F105" s="4"/>
      <c r="G105" s="5"/>
      <c r="H105" s="6"/>
      <c r="I105" s="12"/>
      <c r="J105" s="13"/>
      <c r="K105" s="9"/>
      <c r="L105" s="10"/>
    </row>
    <row r="106" spans="1:18" x14ac:dyDescent="0.25">
      <c r="B106" s="49" t="s">
        <v>344</v>
      </c>
      <c r="C106" s="60">
        <v>14</v>
      </c>
      <c r="D106" s="50">
        <v>20</v>
      </c>
    </row>
    <row r="107" spans="1:18" ht="15.75" customHeight="1" x14ac:dyDescent="0.25">
      <c r="B107" s="49" t="s">
        <v>345</v>
      </c>
      <c r="C107" s="60">
        <v>28</v>
      </c>
      <c r="D107" s="50">
        <v>40</v>
      </c>
    </row>
    <row r="108" spans="1:18" ht="15.75" customHeight="1" x14ac:dyDescent="0.25">
      <c r="B108" s="52" t="s">
        <v>18</v>
      </c>
      <c r="C108" s="53">
        <f>SUM(C106:C107)</f>
        <v>42</v>
      </c>
      <c r="D108" s="54">
        <f>SUM(D106:D107)</f>
        <v>60</v>
      </c>
    </row>
    <row r="109" spans="1:18" s="55" customFormat="1" ht="18" customHeight="1" x14ac:dyDescent="0.25">
      <c r="B109" s="11"/>
      <c r="C109" s="61"/>
      <c r="D109" s="11"/>
      <c r="E109" s="56"/>
      <c r="F109" s="56"/>
      <c r="G109" s="56"/>
      <c r="H109" s="56"/>
      <c r="I109" s="56"/>
    </row>
    <row r="110" spans="1:18" x14ac:dyDescent="0.25">
      <c r="B110" s="43" t="s">
        <v>13</v>
      </c>
      <c r="C110" s="44"/>
      <c r="D110" s="45"/>
    </row>
    <row r="111" spans="1:18" x14ac:dyDescent="0.25">
      <c r="B111" s="46" t="s">
        <v>20</v>
      </c>
      <c r="C111" s="47" t="s">
        <v>21</v>
      </c>
      <c r="D111" s="48" t="s">
        <v>22</v>
      </c>
    </row>
    <row r="112" spans="1:18" s="51" customFormat="1" x14ac:dyDescent="0.25">
      <c r="A112" s="11"/>
      <c r="B112" s="49" t="s">
        <v>364</v>
      </c>
      <c r="C112" s="60">
        <v>297.7</v>
      </c>
      <c r="D112" s="50">
        <v>420</v>
      </c>
      <c r="J112" s="11"/>
      <c r="K112" s="11"/>
      <c r="L112" s="11"/>
      <c r="M112" s="11"/>
      <c r="N112" s="11"/>
      <c r="O112" s="11"/>
      <c r="P112" s="11"/>
      <c r="Q112" s="11"/>
      <c r="R112" s="11"/>
    </row>
    <row r="113" spans="1:18" s="51" customFormat="1" x14ac:dyDescent="0.25">
      <c r="A113" s="11"/>
      <c r="B113" s="49" t="s">
        <v>347</v>
      </c>
      <c r="C113" s="60">
        <v>1.28</v>
      </c>
      <c r="D113" s="50">
        <v>5</v>
      </c>
      <c r="J113" s="11"/>
      <c r="K113" s="11"/>
      <c r="L113" s="11"/>
      <c r="M113" s="11"/>
      <c r="N113" s="11"/>
      <c r="O113" s="11"/>
      <c r="P113" s="11"/>
      <c r="Q113" s="11"/>
      <c r="R113" s="11"/>
    </row>
    <row r="114" spans="1:18" s="51" customFormat="1" x14ac:dyDescent="0.25">
      <c r="A114" s="11"/>
      <c r="B114" s="49" t="s">
        <v>351</v>
      </c>
      <c r="C114" s="60">
        <v>6</v>
      </c>
      <c r="D114" s="50">
        <v>30</v>
      </c>
      <c r="J114" s="11"/>
      <c r="K114" s="11"/>
      <c r="L114" s="11"/>
      <c r="M114" s="11"/>
      <c r="N114" s="11"/>
      <c r="O114" s="11"/>
      <c r="P114" s="11"/>
      <c r="Q114" s="11"/>
      <c r="R114" s="11"/>
    </row>
    <row r="115" spans="1:18" s="51" customFormat="1" x14ac:dyDescent="0.25">
      <c r="A115" s="11"/>
      <c r="B115" s="49" t="s">
        <v>350</v>
      </c>
      <c r="C115" s="60">
        <v>32.9</v>
      </c>
      <c r="D115" s="50">
        <v>84</v>
      </c>
      <c r="J115" s="11"/>
      <c r="K115" s="11"/>
      <c r="L115" s="11"/>
      <c r="M115" s="11"/>
      <c r="N115" s="11"/>
      <c r="O115" s="11"/>
      <c r="P115" s="11"/>
      <c r="Q115" s="11"/>
      <c r="R115" s="11"/>
    </row>
    <row r="116" spans="1:18" s="51" customFormat="1" x14ac:dyDescent="0.25">
      <c r="A116" s="11"/>
      <c r="B116" s="49" t="s">
        <v>352</v>
      </c>
      <c r="C116" s="60">
        <v>10</v>
      </c>
      <c r="D116" s="50">
        <v>40</v>
      </c>
      <c r="J116" s="11"/>
      <c r="K116" s="11"/>
      <c r="L116" s="11"/>
      <c r="M116" s="11"/>
      <c r="N116" s="11"/>
      <c r="O116" s="11"/>
      <c r="P116" s="11"/>
      <c r="Q116" s="11"/>
      <c r="R116" s="11"/>
    </row>
    <row r="117" spans="1:18" s="51" customFormat="1" x14ac:dyDescent="0.25">
      <c r="A117" s="11"/>
      <c r="B117" s="49" t="s">
        <v>354</v>
      </c>
      <c r="C117" s="60">
        <v>960</v>
      </c>
      <c r="D117" s="50">
        <v>650</v>
      </c>
      <c r="J117" s="11"/>
      <c r="K117" s="11"/>
      <c r="L117" s="11"/>
      <c r="M117" s="11"/>
      <c r="N117" s="11"/>
      <c r="O117" s="11"/>
      <c r="P117" s="11"/>
      <c r="Q117" s="11"/>
      <c r="R117" s="11"/>
    </row>
    <row r="118" spans="1:18" s="51" customFormat="1" x14ac:dyDescent="0.25">
      <c r="A118" s="11"/>
      <c r="B118" s="49" t="s">
        <v>348</v>
      </c>
      <c r="C118" s="60">
        <v>128.69999999999999</v>
      </c>
      <c r="D118" s="50">
        <v>315</v>
      </c>
      <c r="J118" s="11"/>
      <c r="K118" s="11"/>
      <c r="L118" s="11"/>
      <c r="M118" s="11"/>
      <c r="N118" s="11"/>
      <c r="O118" s="11"/>
      <c r="P118" s="11"/>
      <c r="Q118" s="11"/>
      <c r="R118" s="11"/>
    </row>
    <row r="119" spans="1:18" s="51" customFormat="1" x14ac:dyDescent="0.25">
      <c r="A119" s="11"/>
      <c r="B119" s="49" t="s">
        <v>349</v>
      </c>
      <c r="C119" s="60">
        <v>43.2</v>
      </c>
      <c r="D119" s="50">
        <v>120</v>
      </c>
      <c r="J119" s="11"/>
      <c r="K119" s="11"/>
      <c r="L119" s="11"/>
      <c r="M119" s="11"/>
      <c r="N119" s="11"/>
      <c r="O119" s="11"/>
      <c r="P119" s="11"/>
      <c r="Q119" s="11"/>
      <c r="R119" s="11"/>
    </row>
    <row r="120" spans="1:18" s="51" customFormat="1" x14ac:dyDescent="0.25">
      <c r="A120" s="11"/>
      <c r="B120" s="49" t="s">
        <v>353</v>
      </c>
      <c r="C120" s="60">
        <v>19.350000000000001</v>
      </c>
      <c r="D120" s="50">
        <v>20.3</v>
      </c>
      <c r="J120" s="11"/>
      <c r="K120" s="11"/>
      <c r="L120" s="11"/>
      <c r="M120" s="11"/>
      <c r="N120" s="11"/>
      <c r="O120" s="11"/>
      <c r="P120" s="11"/>
      <c r="Q120" s="11"/>
      <c r="R120" s="11"/>
    </row>
    <row r="121" spans="1:18" s="51" customFormat="1" x14ac:dyDescent="0.25">
      <c r="A121" s="11"/>
      <c r="B121" s="52" t="s">
        <v>18</v>
      </c>
      <c r="C121" s="53">
        <f>SUM(C112:C120)</f>
        <v>1499.1299999999999</v>
      </c>
      <c r="D121" s="54">
        <f>SUM(D112:D120)</f>
        <v>1684.3</v>
      </c>
      <c r="J121" s="11"/>
      <c r="K121" s="11"/>
      <c r="L121" s="11"/>
      <c r="M121" s="11"/>
      <c r="N121" s="11"/>
      <c r="O121" s="11"/>
      <c r="P121" s="11"/>
      <c r="Q121" s="11"/>
      <c r="R121" s="11"/>
    </row>
    <row r="122" spans="1:18" s="51" customFormat="1" x14ac:dyDescent="0.25">
      <c r="A122" s="11"/>
      <c r="B122" s="11"/>
      <c r="C122" s="61"/>
      <c r="D122" s="11"/>
      <c r="J122" s="11"/>
      <c r="K122" s="11"/>
      <c r="L122" s="11"/>
      <c r="M122" s="11"/>
      <c r="N122" s="11"/>
      <c r="O122" s="11"/>
      <c r="P122" s="11"/>
      <c r="Q122" s="11"/>
      <c r="R122" s="11"/>
    </row>
    <row r="123" spans="1:18" s="51" customFormat="1" x14ac:dyDescent="0.25">
      <c r="A123" s="11"/>
      <c r="B123" s="43" t="s">
        <v>12</v>
      </c>
      <c r="C123" s="44"/>
      <c r="D123" s="45"/>
      <c r="J123" s="11"/>
      <c r="K123" s="11"/>
      <c r="L123" s="11"/>
      <c r="M123" s="11"/>
      <c r="N123" s="11"/>
      <c r="O123" s="11"/>
      <c r="P123" s="11"/>
      <c r="Q123" s="11"/>
      <c r="R123" s="11"/>
    </row>
    <row r="124" spans="1:18" s="51" customFormat="1" x14ac:dyDescent="0.25">
      <c r="A124" s="11"/>
      <c r="B124" s="46" t="s">
        <v>20</v>
      </c>
      <c r="C124" s="47" t="s">
        <v>21</v>
      </c>
      <c r="D124" s="48" t="s">
        <v>22</v>
      </c>
      <c r="J124" s="11"/>
      <c r="K124" s="11"/>
      <c r="L124" s="11"/>
      <c r="M124" s="11"/>
      <c r="N124" s="11"/>
      <c r="O124" s="11"/>
      <c r="P124" s="11"/>
      <c r="Q124" s="11"/>
      <c r="R124" s="11"/>
    </row>
    <row r="125" spans="1:18" s="51" customFormat="1" x14ac:dyDescent="0.25">
      <c r="A125" s="11"/>
      <c r="B125" s="49" t="s">
        <v>357</v>
      </c>
      <c r="C125" s="60">
        <v>103.6</v>
      </c>
      <c r="D125" s="50">
        <v>148</v>
      </c>
      <c r="J125" s="11"/>
      <c r="K125" s="11"/>
      <c r="L125" s="11"/>
      <c r="M125" s="11"/>
      <c r="N125" s="11"/>
      <c r="O125" s="11"/>
      <c r="P125" s="11"/>
      <c r="Q125" s="11"/>
      <c r="R125" s="11"/>
    </row>
    <row r="126" spans="1:18" s="51" customFormat="1" x14ac:dyDescent="0.25">
      <c r="A126" s="11"/>
      <c r="B126" s="49" t="s">
        <v>358</v>
      </c>
      <c r="C126" s="60">
        <v>26.6</v>
      </c>
      <c r="D126" s="50">
        <v>38</v>
      </c>
      <c r="J126" s="11"/>
      <c r="K126" s="11"/>
      <c r="L126" s="11"/>
      <c r="M126" s="11"/>
      <c r="N126" s="11"/>
      <c r="O126" s="11"/>
      <c r="P126" s="11"/>
      <c r="Q126" s="11"/>
      <c r="R126" s="11"/>
    </row>
    <row r="127" spans="1:18" s="51" customFormat="1" x14ac:dyDescent="0.25">
      <c r="A127" s="11"/>
      <c r="B127" s="49" t="s">
        <v>359</v>
      </c>
      <c r="C127" s="60">
        <v>46.2</v>
      </c>
      <c r="D127" s="50">
        <v>66</v>
      </c>
      <c r="J127" s="11"/>
      <c r="K127" s="11"/>
      <c r="L127" s="11"/>
      <c r="M127" s="11"/>
      <c r="N127" s="11"/>
      <c r="O127" s="11"/>
      <c r="P127" s="11"/>
      <c r="Q127" s="11"/>
      <c r="R127" s="11"/>
    </row>
    <row r="128" spans="1:18" s="51" customFormat="1" x14ac:dyDescent="0.25">
      <c r="A128" s="11"/>
      <c r="B128" s="52" t="s">
        <v>18</v>
      </c>
      <c r="C128" s="53">
        <f>SUM(C125:C127)</f>
        <v>176.39999999999998</v>
      </c>
      <c r="D128" s="54">
        <f>SUBTOTAL(9,D125:D127)</f>
        <v>252</v>
      </c>
      <c r="J128" s="11"/>
      <c r="K128" s="11"/>
      <c r="L128" s="11"/>
      <c r="M128" s="11"/>
      <c r="N128" s="11"/>
      <c r="O128" s="11"/>
      <c r="P128" s="11"/>
      <c r="Q128" s="11"/>
      <c r="R128" s="11"/>
    </row>
    <row r="130" spans="1:18" s="51" customFormat="1" x14ac:dyDescent="0.25">
      <c r="A130" s="11"/>
      <c r="B130" s="43" t="s">
        <v>16</v>
      </c>
      <c r="C130" s="44"/>
      <c r="D130" s="45"/>
      <c r="J130" s="11"/>
      <c r="K130" s="11"/>
      <c r="L130" s="11"/>
      <c r="M130" s="11"/>
      <c r="N130" s="11"/>
      <c r="O130" s="11"/>
      <c r="P130" s="11"/>
      <c r="Q130" s="11"/>
      <c r="R130" s="11"/>
    </row>
    <row r="131" spans="1:18" s="51" customFormat="1" x14ac:dyDescent="0.25">
      <c r="A131" s="11"/>
      <c r="B131" s="46" t="s">
        <v>20</v>
      </c>
      <c r="C131" s="47" t="s">
        <v>21</v>
      </c>
      <c r="D131" s="48" t="s">
        <v>22</v>
      </c>
      <c r="J131" s="11"/>
      <c r="K131" s="11"/>
      <c r="L131" s="11"/>
      <c r="M131" s="11"/>
      <c r="N131" s="11"/>
      <c r="O131" s="11"/>
      <c r="P131" s="11"/>
      <c r="Q131" s="11"/>
      <c r="R131" s="11"/>
    </row>
    <row r="132" spans="1:18" s="51" customFormat="1" x14ac:dyDescent="0.25">
      <c r="A132" s="11"/>
      <c r="B132" s="49" t="s">
        <v>355</v>
      </c>
      <c r="C132" s="60">
        <v>56</v>
      </c>
      <c r="D132" s="50">
        <v>60</v>
      </c>
      <c r="J132" s="11"/>
      <c r="K132" s="11"/>
      <c r="L132" s="11"/>
      <c r="M132" s="11"/>
      <c r="N132" s="11"/>
      <c r="O132" s="11"/>
      <c r="P132" s="11"/>
      <c r="Q132" s="11"/>
      <c r="R132" s="11"/>
    </row>
    <row r="133" spans="1:18" s="51" customFormat="1" x14ac:dyDescent="0.25">
      <c r="A133" s="11"/>
      <c r="B133" s="52" t="s">
        <v>18</v>
      </c>
      <c r="C133" s="53">
        <f>SUM(C132:C132)</f>
        <v>56</v>
      </c>
      <c r="D133" s="54">
        <f>SUM(D132:D132)</f>
        <v>60</v>
      </c>
      <c r="J133" s="11"/>
      <c r="K133" s="11"/>
      <c r="L133" s="11"/>
      <c r="M133" s="11"/>
      <c r="N133" s="11"/>
      <c r="O133" s="11"/>
      <c r="P133" s="11"/>
      <c r="Q133" s="11"/>
      <c r="R133" s="11"/>
    </row>
    <row r="135" spans="1:18" s="51" customFormat="1" x14ac:dyDescent="0.25">
      <c r="A135" s="11"/>
      <c r="B135" s="43" t="s">
        <v>14</v>
      </c>
      <c r="C135" s="44"/>
      <c r="D135" s="45"/>
      <c r="J135" s="11"/>
      <c r="K135" s="11"/>
      <c r="L135" s="11"/>
      <c r="M135" s="11"/>
      <c r="N135" s="11"/>
      <c r="O135" s="11"/>
      <c r="P135" s="11"/>
      <c r="Q135" s="11"/>
      <c r="R135" s="11"/>
    </row>
    <row r="136" spans="1:18" s="51" customFormat="1" x14ac:dyDescent="0.25">
      <c r="A136" s="11"/>
      <c r="B136" s="46" t="s">
        <v>20</v>
      </c>
      <c r="C136" s="47" t="s">
        <v>21</v>
      </c>
      <c r="D136" s="48" t="s">
        <v>22</v>
      </c>
      <c r="J136" s="11"/>
      <c r="K136" s="11"/>
      <c r="L136" s="11"/>
      <c r="M136" s="11"/>
      <c r="N136" s="11"/>
      <c r="O136" s="11"/>
      <c r="P136" s="11"/>
      <c r="Q136" s="11"/>
      <c r="R136" s="11"/>
    </row>
    <row r="137" spans="1:18" s="51" customFormat="1" x14ac:dyDescent="0.25">
      <c r="A137" s="11"/>
      <c r="B137" s="49" t="s">
        <v>205</v>
      </c>
      <c r="C137" s="60">
        <v>120</v>
      </c>
      <c r="D137" s="50">
        <v>150</v>
      </c>
      <c r="J137" s="11"/>
      <c r="K137" s="11"/>
      <c r="L137" s="11"/>
      <c r="M137" s="11"/>
      <c r="N137" s="11"/>
      <c r="O137" s="11"/>
      <c r="P137" s="11"/>
      <c r="Q137" s="11"/>
      <c r="R137" s="11"/>
    </row>
    <row r="138" spans="1:18" s="51" customFormat="1" x14ac:dyDescent="0.25">
      <c r="A138" s="11"/>
      <c r="B138" s="49" t="s">
        <v>342</v>
      </c>
      <c r="C138" s="60">
        <v>20</v>
      </c>
      <c r="D138" s="50">
        <v>25</v>
      </c>
      <c r="J138" s="11"/>
      <c r="K138" s="11"/>
      <c r="L138" s="11"/>
      <c r="M138" s="11"/>
      <c r="N138" s="11"/>
      <c r="O138" s="11"/>
      <c r="P138" s="11"/>
      <c r="Q138" s="11"/>
      <c r="R138" s="11"/>
    </row>
    <row r="139" spans="1:18" s="51" customFormat="1" x14ac:dyDescent="0.25">
      <c r="A139" s="11"/>
      <c r="B139" s="52" t="s">
        <v>18</v>
      </c>
      <c r="C139" s="53">
        <f>SUM(C137:C138)</f>
        <v>140</v>
      </c>
      <c r="D139" s="54">
        <f>SUM(D137:D138)</f>
        <v>175</v>
      </c>
      <c r="J139" s="11"/>
      <c r="K139" s="11"/>
      <c r="L139" s="11"/>
      <c r="M139" s="11"/>
      <c r="N139" s="11"/>
      <c r="O139" s="11"/>
      <c r="P139" s="11"/>
      <c r="Q139" s="11"/>
      <c r="R139" s="11"/>
    </row>
    <row r="141" spans="1:18" s="51" customFormat="1" x14ac:dyDescent="0.25">
      <c r="A141" s="11"/>
      <c r="B141" s="43" t="s">
        <v>15</v>
      </c>
      <c r="C141" s="44"/>
      <c r="D141" s="45"/>
      <c r="J141" s="11"/>
      <c r="K141" s="11"/>
      <c r="L141" s="11"/>
      <c r="M141" s="11"/>
      <c r="N141" s="11"/>
      <c r="O141" s="11"/>
      <c r="P141" s="11"/>
      <c r="Q141" s="11"/>
      <c r="R141" s="11"/>
    </row>
    <row r="142" spans="1:18" s="51" customFormat="1" x14ac:dyDescent="0.25">
      <c r="A142" s="11"/>
      <c r="B142" s="46" t="s">
        <v>20</v>
      </c>
      <c r="C142" s="47" t="s">
        <v>21</v>
      </c>
      <c r="D142" s="48" t="s">
        <v>22</v>
      </c>
      <c r="J142" s="11"/>
      <c r="K142" s="11"/>
      <c r="L142" s="11"/>
      <c r="M142" s="11"/>
      <c r="N142" s="11"/>
      <c r="O142" s="11"/>
      <c r="P142" s="11"/>
      <c r="Q142" s="11"/>
      <c r="R142" s="11"/>
    </row>
    <row r="143" spans="1:18" s="51" customFormat="1" x14ac:dyDescent="0.25">
      <c r="A143" s="11"/>
      <c r="B143" s="49" t="s">
        <v>346</v>
      </c>
      <c r="C143" s="60">
        <v>35.799999999999997</v>
      </c>
      <c r="D143" s="50">
        <v>39.9</v>
      </c>
      <c r="J143" s="11"/>
      <c r="K143" s="11"/>
      <c r="L143" s="11"/>
      <c r="M143" s="11"/>
      <c r="N143" s="11"/>
      <c r="O143" s="11"/>
      <c r="P143" s="11"/>
      <c r="Q143" s="11"/>
      <c r="R143" s="11"/>
    </row>
    <row r="144" spans="1:18" s="51" customFormat="1" x14ac:dyDescent="0.25">
      <c r="A144" s="11"/>
      <c r="B144" s="52" t="s">
        <v>18</v>
      </c>
      <c r="C144" s="53">
        <f>SUBTOTAL(9,C143)</f>
        <v>35.799999999999997</v>
      </c>
      <c r="D144" s="54">
        <f>SUBTOTAL(9,D143)</f>
        <v>39.9</v>
      </c>
      <c r="J144" s="11"/>
      <c r="K144" s="11"/>
      <c r="L144" s="11"/>
      <c r="M144" s="11"/>
      <c r="N144" s="11"/>
      <c r="O144" s="11"/>
      <c r="P144" s="11"/>
      <c r="Q144" s="11"/>
      <c r="R144" s="11"/>
    </row>
    <row r="146" spans="1:18" s="51" customFormat="1" x14ac:dyDescent="0.25">
      <c r="A146" s="11"/>
      <c r="B146" s="43" t="s">
        <v>17</v>
      </c>
      <c r="C146" s="44"/>
      <c r="D146" s="45"/>
      <c r="J146" s="11"/>
      <c r="K146" s="11"/>
      <c r="L146" s="11"/>
      <c r="M146" s="11"/>
      <c r="N146" s="11"/>
      <c r="O146" s="11"/>
      <c r="P146" s="11"/>
      <c r="Q146" s="11"/>
      <c r="R146" s="11"/>
    </row>
    <row r="147" spans="1:18" s="51" customFormat="1" x14ac:dyDescent="0.25">
      <c r="A147" s="11"/>
      <c r="B147" s="46" t="s">
        <v>20</v>
      </c>
      <c r="C147" s="47" t="s">
        <v>21</v>
      </c>
      <c r="D147" s="48" t="s">
        <v>22</v>
      </c>
      <c r="J147" s="11"/>
      <c r="K147" s="11"/>
      <c r="L147" s="11"/>
      <c r="M147" s="11"/>
      <c r="N147" s="11"/>
      <c r="O147" s="11"/>
      <c r="P147" s="11"/>
      <c r="Q147" s="11"/>
      <c r="R147" s="11"/>
    </row>
    <row r="148" spans="1:18" s="51" customFormat="1" x14ac:dyDescent="0.25">
      <c r="A148" s="11"/>
      <c r="B148" s="49" t="s">
        <v>206</v>
      </c>
      <c r="C148" s="60">
        <v>80</v>
      </c>
      <c r="D148" s="50">
        <v>100</v>
      </c>
      <c r="J148" s="11"/>
      <c r="K148" s="11"/>
      <c r="L148" s="11"/>
      <c r="M148" s="11"/>
      <c r="N148" s="11"/>
      <c r="O148" s="11"/>
      <c r="P148" s="11"/>
      <c r="Q148" s="11"/>
      <c r="R148" s="11"/>
    </row>
    <row r="149" spans="1:18" s="51" customFormat="1" x14ac:dyDescent="0.25">
      <c r="A149" s="11"/>
      <c r="B149" s="52" t="s">
        <v>18</v>
      </c>
      <c r="C149" s="53">
        <f>SUBTOTAL(9,C148)</f>
        <v>80</v>
      </c>
      <c r="D149" s="54">
        <f>SUBTOTAL(9,D148)</f>
        <v>100</v>
      </c>
      <c r="J149" s="11"/>
      <c r="K149" s="11"/>
      <c r="L149" s="11"/>
      <c r="M149" s="11"/>
      <c r="N149" s="11"/>
      <c r="O149" s="11"/>
      <c r="P149" s="11"/>
      <c r="Q149" s="11"/>
      <c r="R149" s="11"/>
    </row>
    <row r="151" spans="1:18" s="51" customFormat="1" x14ac:dyDescent="0.25">
      <c r="A151" s="11"/>
      <c r="B151" s="43" t="s">
        <v>24</v>
      </c>
      <c r="C151" s="44"/>
      <c r="D151" s="45"/>
      <c r="J151" s="11"/>
      <c r="K151" s="11"/>
      <c r="L151" s="11"/>
      <c r="M151" s="11"/>
      <c r="N151" s="11"/>
      <c r="O151" s="11"/>
      <c r="P151" s="11"/>
      <c r="Q151" s="11"/>
      <c r="R151" s="11"/>
    </row>
    <row r="152" spans="1:18" s="51" customFormat="1" x14ac:dyDescent="0.25">
      <c r="A152" s="11"/>
      <c r="B152" s="46" t="s">
        <v>20</v>
      </c>
      <c r="C152" s="47" t="s">
        <v>21</v>
      </c>
      <c r="D152" s="48" t="s">
        <v>22</v>
      </c>
      <c r="J152" s="11"/>
      <c r="K152" s="11"/>
      <c r="L152" s="11"/>
      <c r="M152" s="11"/>
      <c r="N152" s="11"/>
      <c r="O152" s="11"/>
      <c r="P152" s="11"/>
      <c r="Q152" s="11"/>
      <c r="R152" s="11"/>
    </row>
    <row r="153" spans="1:18" s="51" customFormat="1" x14ac:dyDescent="0.25">
      <c r="A153" s="11"/>
      <c r="B153" s="49" t="s">
        <v>210</v>
      </c>
      <c r="C153" s="60">
        <v>970</v>
      </c>
      <c r="D153" s="50">
        <v>1100</v>
      </c>
      <c r="J153" s="11"/>
      <c r="K153" s="11"/>
      <c r="L153" s="11"/>
      <c r="M153" s="11"/>
      <c r="N153" s="11"/>
      <c r="O153" s="11"/>
      <c r="P153" s="11"/>
      <c r="Q153" s="11"/>
      <c r="R153" s="11"/>
    </row>
    <row r="154" spans="1:18" s="51" customFormat="1" x14ac:dyDescent="0.25">
      <c r="A154" s="11"/>
      <c r="B154" s="52" t="s">
        <v>18</v>
      </c>
      <c r="C154" s="53">
        <f>SUM(C153:C153)</f>
        <v>970</v>
      </c>
      <c r="D154" s="54">
        <f>SUM(D153:D153)</f>
        <v>1100</v>
      </c>
      <c r="J154" s="11"/>
      <c r="K154" s="11"/>
      <c r="L154" s="11"/>
      <c r="M154" s="11"/>
      <c r="N154" s="11"/>
      <c r="O154" s="11"/>
      <c r="P154" s="11"/>
      <c r="Q154" s="11"/>
      <c r="R154" s="11"/>
    </row>
    <row r="156" spans="1:18" s="51" customFormat="1" x14ac:dyDescent="0.25">
      <c r="A156" s="11"/>
      <c r="B156" s="43" t="s">
        <v>208</v>
      </c>
      <c r="C156" s="44"/>
      <c r="D156" s="45"/>
      <c r="J156" s="11"/>
      <c r="K156" s="11"/>
      <c r="L156" s="11"/>
      <c r="M156" s="11"/>
      <c r="N156" s="11"/>
      <c r="O156" s="11"/>
      <c r="P156" s="11"/>
      <c r="Q156" s="11"/>
      <c r="R156" s="11"/>
    </row>
    <row r="157" spans="1:18" s="51" customFormat="1" x14ac:dyDescent="0.25">
      <c r="A157" s="11"/>
      <c r="B157" s="46" t="s">
        <v>20</v>
      </c>
      <c r="C157" s="47" t="s">
        <v>21</v>
      </c>
      <c r="D157" s="48" t="s">
        <v>22</v>
      </c>
      <c r="J157" s="11"/>
      <c r="K157" s="11"/>
      <c r="L157" s="11"/>
      <c r="M157" s="11"/>
      <c r="N157" s="11"/>
      <c r="O157" s="11"/>
      <c r="P157" s="11"/>
      <c r="Q157" s="11"/>
      <c r="R157" s="11"/>
    </row>
    <row r="158" spans="1:18" s="51" customFormat="1" x14ac:dyDescent="0.25">
      <c r="A158" s="11"/>
      <c r="B158" s="49" t="s">
        <v>356</v>
      </c>
      <c r="C158" s="60">
        <v>230</v>
      </c>
      <c r="D158" s="50">
        <v>347</v>
      </c>
      <c r="J158" s="11"/>
      <c r="K158" s="11"/>
      <c r="L158" s="11"/>
      <c r="M158" s="11"/>
      <c r="N158" s="11"/>
      <c r="O158" s="11"/>
      <c r="P158" s="11"/>
      <c r="Q158" s="11"/>
      <c r="R158" s="11"/>
    </row>
    <row r="159" spans="1:18" s="51" customFormat="1" x14ac:dyDescent="0.25">
      <c r="A159" s="11"/>
      <c r="B159" s="52" t="s">
        <v>18</v>
      </c>
      <c r="C159" s="53">
        <f>SUM(C158:C158)</f>
        <v>230</v>
      </c>
      <c r="D159" s="54">
        <f>SUM(D158:D158)</f>
        <v>347</v>
      </c>
      <c r="J159" s="11"/>
      <c r="K159" s="11"/>
      <c r="L159" s="11"/>
      <c r="M159" s="11"/>
      <c r="N159" s="11"/>
      <c r="O159" s="11"/>
      <c r="P159" s="11"/>
      <c r="Q159" s="11"/>
      <c r="R159" s="11"/>
    </row>
    <row r="161" spans="2:4" x14ac:dyDescent="0.25">
      <c r="B161" s="43" t="s">
        <v>245</v>
      </c>
      <c r="C161" s="44"/>
      <c r="D161" s="45"/>
    </row>
    <row r="162" spans="2:4" x14ac:dyDescent="0.25">
      <c r="B162" s="46" t="s">
        <v>20</v>
      </c>
      <c r="C162" s="47" t="s">
        <v>21</v>
      </c>
      <c r="D162" s="48" t="s">
        <v>22</v>
      </c>
    </row>
    <row r="163" spans="2:4" x14ac:dyDescent="0.25">
      <c r="B163" s="49" t="s">
        <v>343</v>
      </c>
      <c r="C163" s="60">
        <v>15</v>
      </c>
      <c r="D163" s="50">
        <v>20</v>
      </c>
    </row>
    <row r="164" spans="2:4" x14ac:dyDescent="0.25">
      <c r="B164" s="52" t="s">
        <v>18</v>
      </c>
      <c r="C164" s="53">
        <f>SUBTOTAL(9,C163)</f>
        <v>15</v>
      </c>
      <c r="D164" s="54">
        <f>SUBTOTAL(9,D163)</f>
        <v>20</v>
      </c>
    </row>
  </sheetData>
  <sheetProtection password="BC28" sheet="1" objects="1" scenarios="1"/>
  <autoFilter ref="A3:L100"/>
  <mergeCells count="1">
    <mergeCell ref="N92:N93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1"/>
  <sheetViews>
    <sheetView topLeftCell="A118" zoomScaleNormal="100" workbookViewId="0">
      <selection activeCell="B103" sqref="B103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212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>
        <v>41699</v>
      </c>
      <c r="B4" s="23" t="s">
        <v>44</v>
      </c>
      <c r="C4" s="31" t="s">
        <v>183</v>
      </c>
      <c r="D4" s="23" t="s">
        <v>14</v>
      </c>
      <c r="E4" s="24">
        <v>20</v>
      </c>
      <c r="F4" s="24">
        <f t="shared" ref="F4:F92" si="0">E4*G4</f>
        <v>20</v>
      </c>
      <c r="G4" s="23">
        <v>1</v>
      </c>
      <c r="H4" s="26">
        <v>25</v>
      </c>
      <c r="I4" s="27">
        <f t="shared" ref="I4:I92" si="1">H4*G4</f>
        <v>25</v>
      </c>
      <c r="J4" s="27">
        <v>4.8</v>
      </c>
      <c r="K4" s="28">
        <f t="shared" ref="K4:K92" si="2">I4-F4</f>
        <v>5</v>
      </c>
      <c r="L4" s="29">
        <f>K4</f>
        <v>5</v>
      </c>
      <c r="M4" s="58" t="s">
        <v>386</v>
      </c>
    </row>
    <row r="5" spans="1:13" x14ac:dyDescent="0.25">
      <c r="A5" s="22">
        <v>41699</v>
      </c>
      <c r="B5" s="23" t="s">
        <v>63</v>
      </c>
      <c r="C5" s="31" t="s">
        <v>174</v>
      </c>
      <c r="D5" s="23" t="s">
        <v>13</v>
      </c>
      <c r="E5" s="24">
        <v>3.6</v>
      </c>
      <c r="F5" s="24">
        <f t="shared" si="0"/>
        <v>3.6</v>
      </c>
      <c r="G5" s="23">
        <v>1</v>
      </c>
      <c r="H5" s="30">
        <v>10</v>
      </c>
      <c r="I5" s="27">
        <f t="shared" si="1"/>
        <v>10</v>
      </c>
      <c r="J5" s="27">
        <v>4.8</v>
      </c>
      <c r="K5" s="28">
        <f t="shared" si="2"/>
        <v>6.4</v>
      </c>
      <c r="L5" s="29">
        <f t="shared" ref="L5:L68" si="3">L4+K5</f>
        <v>11.4</v>
      </c>
      <c r="M5" s="58" t="s">
        <v>386</v>
      </c>
    </row>
    <row r="6" spans="1:13" x14ac:dyDescent="0.25">
      <c r="A6" s="22">
        <v>41699</v>
      </c>
      <c r="B6" s="23" t="s">
        <v>64</v>
      </c>
      <c r="C6" s="31" t="s">
        <v>174</v>
      </c>
      <c r="D6" s="23" t="s">
        <v>13</v>
      </c>
      <c r="E6" s="24">
        <v>3.6</v>
      </c>
      <c r="F6" s="24">
        <f t="shared" si="0"/>
        <v>3.6</v>
      </c>
      <c r="G6" s="23">
        <v>1</v>
      </c>
      <c r="H6" s="30">
        <v>10</v>
      </c>
      <c r="I6" s="27">
        <f t="shared" si="1"/>
        <v>10</v>
      </c>
      <c r="J6" s="27">
        <v>7.5</v>
      </c>
      <c r="K6" s="28">
        <f t="shared" si="2"/>
        <v>6.4</v>
      </c>
      <c r="L6" s="29">
        <f t="shared" si="3"/>
        <v>17.8</v>
      </c>
      <c r="M6" s="58" t="s">
        <v>386</v>
      </c>
    </row>
    <row r="7" spans="1:13" ht="16.5" customHeight="1" x14ac:dyDescent="0.25">
      <c r="A7" s="22">
        <v>41699</v>
      </c>
      <c r="B7" s="25" t="s">
        <v>365</v>
      </c>
      <c r="C7" s="31" t="s">
        <v>173</v>
      </c>
      <c r="D7" s="23" t="s">
        <v>87</v>
      </c>
      <c r="E7" s="24">
        <v>45</v>
      </c>
      <c r="F7" s="24">
        <f t="shared" si="0"/>
        <v>90</v>
      </c>
      <c r="G7" s="23">
        <v>2</v>
      </c>
      <c r="H7" s="30">
        <v>25</v>
      </c>
      <c r="I7" s="27">
        <f t="shared" si="1"/>
        <v>50</v>
      </c>
      <c r="J7" s="27">
        <v>15</v>
      </c>
      <c r="K7" s="28">
        <f t="shared" si="2"/>
        <v>-40</v>
      </c>
      <c r="L7" s="29">
        <f t="shared" si="3"/>
        <v>-22.2</v>
      </c>
      <c r="M7" s="58" t="s">
        <v>387</v>
      </c>
    </row>
    <row r="8" spans="1:13" x14ac:dyDescent="0.25">
      <c r="A8" s="22">
        <v>41700</v>
      </c>
      <c r="B8" s="25" t="s">
        <v>27</v>
      </c>
      <c r="C8" s="31" t="s">
        <v>174</v>
      </c>
      <c r="D8" s="23" t="s">
        <v>13</v>
      </c>
      <c r="E8" s="24">
        <v>14.3</v>
      </c>
      <c r="F8" s="24">
        <f t="shared" si="0"/>
        <v>14.3</v>
      </c>
      <c r="G8" s="23">
        <v>1</v>
      </c>
      <c r="H8" s="30">
        <v>35</v>
      </c>
      <c r="I8" s="27">
        <f t="shared" si="1"/>
        <v>35</v>
      </c>
      <c r="J8" s="27">
        <v>15</v>
      </c>
      <c r="K8" s="28">
        <f t="shared" si="2"/>
        <v>20.7</v>
      </c>
      <c r="L8" s="29">
        <f t="shared" si="3"/>
        <v>-1.5</v>
      </c>
      <c r="M8" s="58" t="s">
        <v>388</v>
      </c>
    </row>
    <row r="9" spans="1:13" x14ac:dyDescent="0.25">
      <c r="A9" s="22">
        <v>41700</v>
      </c>
      <c r="B9" s="25" t="s">
        <v>80</v>
      </c>
      <c r="C9" s="31" t="s">
        <v>183</v>
      </c>
      <c r="D9" s="23" t="s">
        <v>84</v>
      </c>
      <c r="E9" s="24">
        <v>35</v>
      </c>
      <c r="F9" s="24">
        <f t="shared" si="0"/>
        <v>35</v>
      </c>
      <c r="G9" s="23">
        <v>1</v>
      </c>
      <c r="H9" s="30">
        <v>50</v>
      </c>
      <c r="I9" s="27">
        <f t="shared" si="1"/>
        <v>50</v>
      </c>
      <c r="J9" s="27">
        <v>6</v>
      </c>
      <c r="K9" s="28">
        <f t="shared" si="2"/>
        <v>15</v>
      </c>
      <c r="L9" s="29">
        <f t="shared" si="3"/>
        <v>13.5</v>
      </c>
      <c r="M9" s="58" t="s">
        <v>389</v>
      </c>
    </row>
    <row r="10" spans="1:13" x14ac:dyDescent="0.25">
      <c r="A10" s="22">
        <v>41700</v>
      </c>
      <c r="B10" s="25" t="s">
        <v>38</v>
      </c>
      <c r="C10" s="31" t="s">
        <v>178</v>
      </c>
      <c r="D10" s="23" t="s">
        <v>13</v>
      </c>
      <c r="E10" s="24">
        <v>4.7</v>
      </c>
      <c r="F10" s="24">
        <f t="shared" si="0"/>
        <v>4.7</v>
      </c>
      <c r="G10" s="23">
        <v>1</v>
      </c>
      <c r="H10" s="30">
        <v>12</v>
      </c>
      <c r="I10" s="27">
        <f t="shared" si="1"/>
        <v>12</v>
      </c>
      <c r="J10" s="27">
        <v>6</v>
      </c>
      <c r="K10" s="28">
        <f t="shared" si="2"/>
        <v>7.3</v>
      </c>
      <c r="L10" s="29">
        <f t="shared" si="3"/>
        <v>20.8</v>
      </c>
      <c r="M10" s="58" t="s">
        <v>389</v>
      </c>
    </row>
    <row r="11" spans="1:13" x14ac:dyDescent="0.25">
      <c r="A11" s="22">
        <v>41700</v>
      </c>
      <c r="B11" s="25" t="s">
        <v>42</v>
      </c>
      <c r="C11" s="31" t="s">
        <v>182</v>
      </c>
      <c r="D11" s="23" t="s">
        <v>13</v>
      </c>
      <c r="E11" s="24">
        <v>3</v>
      </c>
      <c r="F11" s="24">
        <f t="shared" si="0"/>
        <v>3</v>
      </c>
      <c r="G11" s="23">
        <v>1</v>
      </c>
      <c r="H11" s="30">
        <v>15</v>
      </c>
      <c r="I11" s="27">
        <f t="shared" si="1"/>
        <v>15</v>
      </c>
      <c r="J11" s="27">
        <v>6</v>
      </c>
      <c r="K11" s="28">
        <f t="shared" si="2"/>
        <v>12</v>
      </c>
      <c r="L11" s="29">
        <f t="shared" si="3"/>
        <v>32.799999999999997</v>
      </c>
      <c r="M11" s="58" t="s">
        <v>390</v>
      </c>
    </row>
    <row r="12" spans="1:13" x14ac:dyDescent="0.25">
      <c r="A12" s="22">
        <v>41701</v>
      </c>
      <c r="B12" s="23" t="s">
        <v>64</v>
      </c>
      <c r="C12" s="31" t="s">
        <v>174</v>
      </c>
      <c r="D12" s="23" t="s">
        <v>13</v>
      </c>
      <c r="E12" s="24">
        <v>3.6</v>
      </c>
      <c r="F12" s="24">
        <f t="shared" si="0"/>
        <v>3.6</v>
      </c>
      <c r="G12" s="23">
        <v>1</v>
      </c>
      <c r="H12" s="30">
        <v>10</v>
      </c>
      <c r="I12" s="27">
        <f t="shared" si="1"/>
        <v>10</v>
      </c>
      <c r="J12" s="27">
        <v>3</v>
      </c>
      <c r="K12" s="28">
        <f t="shared" si="2"/>
        <v>6.4</v>
      </c>
      <c r="L12" s="29">
        <f t="shared" si="3"/>
        <v>39.199999999999996</v>
      </c>
      <c r="M12" s="58" t="s">
        <v>391</v>
      </c>
    </row>
    <row r="13" spans="1:13" x14ac:dyDescent="0.25">
      <c r="A13" s="22">
        <v>41701</v>
      </c>
      <c r="B13" s="25" t="s">
        <v>44</v>
      </c>
      <c r="C13" s="31" t="s">
        <v>183</v>
      </c>
      <c r="D13" s="23" t="s">
        <v>14</v>
      </c>
      <c r="E13" s="24">
        <v>20</v>
      </c>
      <c r="F13" s="24">
        <f t="shared" si="0"/>
        <v>20</v>
      </c>
      <c r="G13" s="23">
        <v>1</v>
      </c>
      <c r="H13" s="30">
        <v>25</v>
      </c>
      <c r="I13" s="27">
        <f t="shared" si="1"/>
        <v>25</v>
      </c>
      <c r="J13" s="27">
        <v>15</v>
      </c>
      <c r="K13" s="28">
        <f t="shared" si="2"/>
        <v>5</v>
      </c>
      <c r="L13" s="29">
        <f t="shared" si="3"/>
        <v>44.199999999999996</v>
      </c>
      <c r="M13" s="58" t="s">
        <v>392</v>
      </c>
    </row>
    <row r="14" spans="1:13" x14ac:dyDescent="0.25">
      <c r="A14" s="22">
        <v>41704</v>
      </c>
      <c r="B14" s="25" t="s">
        <v>59</v>
      </c>
      <c r="C14" s="31" t="s">
        <v>175</v>
      </c>
      <c r="D14" s="23" t="s">
        <v>12</v>
      </c>
      <c r="E14" s="24">
        <v>7</v>
      </c>
      <c r="F14" s="24">
        <f t="shared" si="0"/>
        <v>7</v>
      </c>
      <c r="G14" s="23">
        <v>1</v>
      </c>
      <c r="H14" s="30">
        <v>10</v>
      </c>
      <c r="I14" s="27">
        <f t="shared" si="1"/>
        <v>10</v>
      </c>
      <c r="J14" s="27">
        <v>10</v>
      </c>
      <c r="K14" s="28">
        <f t="shared" si="2"/>
        <v>3</v>
      </c>
      <c r="L14" s="29">
        <f t="shared" si="3"/>
        <v>47.199999999999996</v>
      </c>
      <c r="M14" s="58" t="s">
        <v>393</v>
      </c>
    </row>
    <row r="15" spans="1:13" x14ac:dyDescent="0.25">
      <c r="A15" s="22">
        <v>41704</v>
      </c>
      <c r="B15" s="25" t="s">
        <v>49</v>
      </c>
      <c r="C15" s="31" t="s">
        <v>185</v>
      </c>
      <c r="D15" s="23" t="s">
        <v>13</v>
      </c>
      <c r="E15" s="24">
        <v>0.95</v>
      </c>
      <c r="F15" s="24">
        <f t="shared" si="0"/>
        <v>0.95</v>
      </c>
      <c r="G15" s="23">
        <v>1</v>
      </c>
      <c r="H15" s="30">
        <v>1</v>
      </c>
      <c r="I15" s="27">
        <f t="shared" si="1"/>
        <v>1</v>
      </c>
      <c r="J15" s="27">
        <v>3</v>
      </c>
      <c r="K15" s="28">
        <f t="shared" si="2"/>
        <v>5.0000000000000044E-2</v>
      </c>
      <c r="L15" s="29">
        <f t="shared" si="3"/>
        <v>47.249999999999993</v>
      </c>
      <c r="M15" s="58" t="s">
        <v>393</v>
      </c>
    </row>
    <row r="16" spans="1:13" x14ac:dyDescent="0.25">
      <c r="A16" s="22">
        <v>41704</v>
      </c>
      <c r="B16" s="25" t="s">
        <v>63</v>
      </c>
      <c r="C16" s="31" t="s">
        <v>174</v>
      </c>
      <c r="D16" s="23" t="s">
        <v>13</v>
      </c>
      <c r="E16" s="24">
        <v>3.6</v>
      </c>
      <c r="F16" s="24">
        <f t="shared" si="0"/>
        <v>3.6</v>
      </c>
      <c r="G16" s="23">
        <v>1</v>
      </c>
      <c r="H16" s="30">
        <v>10</v>
      </c>
      <c r="I16" s="27">
        <f t="shared" si="1"/>
        <v>10</v>
      </c>
      <c r="J16" s="27">
        <v>15</v>
      </c>
      <c r="K16" s="28">
        <f t="shared" si="2"/>
        <v>6.4</v>
      </c>
      <c r="L16" s="29">
        <f t="shared" si="3"/>
        <v>53.649999999999991</v>
      </c>
      <c r="M16" s="58" t="s">
        <v>394</v>
      </c>
    </row>
    <row r="17" spans="1:13" x14ac:dyDescent="0.25">
      <c r="A17" s="22">
        <v>41706</v>
      </c>
      <c r="B17" s="25" t="s">
        <v>42</v>
      </c>
      <c r="C17" s="31" t="s">
        <v>182</v>
      </c>
      <c r="D17" s="23" t="s">
        <v>13</v>
      </c>
      <c r="E17" s="24">
        <v>3</v>
      </c>
      <c r="F17" s="24">
        <f t="shared" si="0"/>
        <v>6</v>
      </c>
      <c r="G17" s="23">
        <v>2</v>
      </c>
      <c r="H17" s="30">
        <v>15</v>
      </c>
      <c r="I17" s="27">
        <f t="shared" si="1"/>
        <v>30</v>
      </c>
      <c r="J17" s="27">
        <v>6</v>
      </c>
      <c r="K17" s="28">
        <f t="shared" si="2"/>
        <v>24</v>
      </c>
      <c r="L17" s="29">
        <f t="shared" si="3"/>
        <v>77.649999999999991</v>
      </c>
      <c r="M17" s="58" t="s">
        <v>395</v>
      </c>
    </row>
    <row r="18" spans="1:13" x14ac:dyDescent="0.25">
      <c r="A18" s="22">
        <v>41706</v>
      </c>
      <c r="B18" s="23" t="s">
        <v>64</v>
      </c>
      <c r="C18" s="31" t="s">
        <v>174</v>
      </c>
      <c r="D18" s="23" t="s">
        <v>13</v>
      </c>
      <c r="E18" s="24">
        <v>3.6</v>
      </c>
      <c r="F18" s="24">
        <f t="shared" si="0"/>
        <v>3.6</v>
      </c>
      <c r="G18" s="23">
        <v>1</v>
      </c>
      <c r="H18" s="30">
        <v>10</v>
      </c>
      <c r="I18" s="27">
        <f t="shared" si="1"/>
        <v>10</v>
      </c>
      <c r="J18" s="27">
        <v>0.69</v>
      </c>
      <c r="K18" s="28">
        <f t="shared" si="2"/>
        <v>6.4</v>
      </c>
      <c r="L18" s="29">
        <f t="shared" si="3"/>
        <v>84.05</v>
      </c>
      <c r="M18" s="58" t="s">
        <v>395</v>
      </c>
    </row>
    <row r="19" spans="1:13" x14ac:dyDescent="0.25">
      <c r="A19" s="22">
        <v>41706</v>
      </c>
      <c r="B19" s="23" t="s">
        <v>62</v>
      </c>
      <c r="C19" s="31" t="s">
        <v>174</v>
      </c>
      <c r="D19" s="23" t="s">
        <v>13</v>
      </c>
      <c r="E19" s="24">
        <v>3.6</v>
      </c>
      <c r="F19" s="24">
        <f t="shared" si="0"/>
        <v>3.6</v>
      </c>
      <c r="G19" s="23">
        <v>1</v>
      </c>
      <c r="H19" s="30">
        <v>10</v>
      </c>
      <c r="I19" s="27">
        <f t="shared" si="1"/>
        <v>10</v>
      </c>
      <c r="J19" s="27">
        <v>4.8</v>
      </c>
      <c r="K19" s="28">
        <f t="shared" si="2"/>
        <v>6.4</v>
      </c>
      <c r="L19" s="29">
        <f t="shared" si="3"/>
        <v>90.45</v>
      </c>
      <c r="M19" s="58" t="s">
        <v>395</v>
      </c>
    </row>
    <row r="20" spans="1:13" x14ac:dyDescent="0.25">
      <c r="A20" s="22">
        <v>41706</v>
      </c>
      <c r="B20" s="25" t="s">
        <v>77</v>
      </c>
      <c r="C20" s="31" t="s">
        <v>188</v>
      </c>
      <c r="D20" s="23" t="s">
        <v>12</v>
      </c>
      <c r="E20" s="24">
        <v>15.4</v>
      </c>
      <c r="F20" s="24">
        <f t="shared" si="0"/>
        <v>30.8</v>
      </c>
      <c r="G20" s="23">
        <v>2</v>
      </c>
      <c r="H20" s="30">
        <v>22</v>
      </c>
      <c r="I20" s="27">
        <f t="shared" si="1"/>
        <v>44</v>
      </c>
      <c r="J20" s="27">
        <v>6</v>
      </c>
      <c r="K20" s="28">
        <f t="shared" si="2"/>
        <v>13.2</v>
      </c>
      <c r="L20" s="29">
        <f t="shared" si="3"/>
        <v>103.65</v>
      </c>
      <c r="M20" s="58" t="s">
        <v>396</v>
      </c>
    </row>
    <row r="21" spans="1:13" x14ac:dyDescent="0.25">
      <c r="A21" s="22">
        <v>41706</v>
      </c>
      <c r="B21" s="25" t="s">
        <v>77</v>
      </c>
      <c r="C21" s="31" t="s">
        <v>188</v>
      </c>
      <c r="D21" s="23" t="s">
        <v>12</v>
      </c>
      <c r="E21" s="24">
        <v>15.4</v>
      </c>
      <c r="F21" s="24">
        <f t="shared" si="0"/>
        <v>15.4</v>
      </c>
      <c r="G21" s="23">
        <v>1</v>
      </c>
      <c r="H21" s="30">
        <v>22</v>
      </c>
      <c r="I21" s="27">
        <f t="shared" si="1"/>
        <v>22</v>
      </c>
      <c r="J21" s="27">
        <v>10</v>
      </c>
      <c r="K21" s="28">
        <f t="shared" si="2"/>
        <v>6.6</v>
      </c>
      <c r="L21" s="29">
        <f t="shared" si="3"/>
        <v>110.25</v>
      </c>
      <c r="M21" s="58" t="s">
        <v>397</v>
      </c>
    </row>
    <row r="22" spans="1:13" x14ac:dyDescent="0.25">
      <c r="A22" s="22">
        <v>41706</v>
      </c>
      <c r="B22" s="25" t="s">
        <v>49</v>
      </c>
      <c r="C22" s="31" t="s">
        <v>185</v>
      </c>
      <c r="D22" s="23" t="s">
        <v>13</v>
      </c>
      <c r="E22" s="24">
        <v>0.95</v>
      </c>
      <c r="F22" s="24">
        <f t="shared" si="0"/>
        <v>2.8499999999999996</v>
      </c>
      <c r="G22" s="23">
        <v>3</v>
      </c>
      <c r="H22" s="30">
        <v>1</v>
      </c>
      <c r="I22" s="27">
        <f t="shared" si="1"/>
        <v>3</v>
      </c>
      <c r="J22" s="27">
        <v>4.8</v>
      </c>
      <c r="K22" s="28">
        <f t="shared" si="2"/>
        <v>0.15000000000000036</v>
      </c>
      <c r="L22" s="29">
        <f t="shared" si="3"/>
        <v>110.4</v>
      </c>
      <c r="M22" s="58" t="s">
        <v>398</v>
      </c>
    </row>
    <row r="23" spans="1:13" x14ac:dyDescent="0.25">
      <c r="A23" s="22">
        <v>41706</v>
      </c>
      <c r="B23" s="25" t="s">
        <v>227</v>
      </c>
      <c r="C23" s="31" t="s">
        <v>175</v>
      </c>
      <c r="D23" s="23" t="s">
        <v>14</v>
      </c>
      <c r="E23" s="24">
        <v>12</v>
      </c>
      <c r="F23" s="24">
        <f t="shared" si="0"/>
        <v>12</v>
      </c>
      <c r="G23" s="23">
        <v>1</v>
      </c>
      <c r="H23" s="30">
        <v>15</v>
      </c>
      <c r="I23" s="27">
        <f t="shared" si="1"/>
        <v>15</v>
      </c>
      <c r="J23" s="27">
        <v>6</v>
      </c>
      <c r="K23" s="28">
        <f t="shared" si="2"/>
        <v>3</v>
      </c>
      <c r="L23" s="29">
        <f t="shared" si="3"/>
        <v>113.4</v>
      </c>
      <c r="M23" s="58" t="s">
        <v>398</v>
      </c>
    </row>
    <row r="24" spans="1:13" x14ac:dyDescent="0.25">
      <c r="A24" s="22">
        <v>41707</v>
      </c>
      <c r="B24" s="25" t="s">
        <v>49</v>
      </c>
      <c r="C24" s="31" t="s">
        <v>185</v>
      </c>
      <c r="D24" s="23" t="s">
        <v>13</v>
      </c>
      <c r="E24" s="24">
        <v>0.95</v>
      </c>
      <c r="F24" s="24">
        <f t="shared" si="0"/>
        <v>1.9</v>
      </c>
      <c r="G24" s="23">
        <v>2</v>
      </c>
      <c r="H24" s="30">
        <v>1</v>
      </c>
      <c r="I24" s="27">
        <f t="shared" si="1"/>
        <v>2</v>
      </c>
      <c r="J24" s="27">
        <v>6</v>
      </c>
      <c r="K24" s="28">
        <f t="shared" si="2"/>
        <v>0.10000000000000009</v>
      </c>
      <c r="L24" s="29">
        <f t="shared" si="3"/>
        <v>113.5</v>
      </c>
      <c r="M24" s="58" t="s">
        <v>399</v>
      </c>
    </row>
    <row r="25" spans="1:13" x14ac:dyDescent="0.25">
      <c r="A25" s="22">
        <v>41708</v>
      </c>
      <c r="B25" s="25" t="s">
        <v>366</v>
      </c>
      <c r="C25" s="31" t="s">
        <v>175</v>
      </c>
      <c r="D25" s="23" t="s">
        <v>12</v>
      </c>
      <c r="E25" s="24">
        <v>11.2</v>
      </c>
      <c r="F25" s="24">
        <f t="shared" si="0"/>
        <v>11.2</v>
      </c>
      <c r="G25" s="23">
        <v>1</v>
      </c>
      <c r="H25" s="30">
        <v>16</v>
      </c>
      <c r="I25" s="27">
        <f t="shared" si="1"/>
        <v>16</v>
      </c>
      <c r="J25" s="27">
        <v>3</v>
      </c>
      <c r="K25" s="28">
        <f t="shared" si="2"/>
        <v>4.8000000000000007</v>
      </c>
      <c r="L25" s="29">
        <f t="shared" si="3"/>
        <v>118.3</v>
      </c>
      <c r="M25" s="58" t="s">
        <v>400</v>
      </c>
    </row>
    <row r="26" spans="1:13" x14ac:dyDescent="0.25">
      <c r="A26" s="22">
        <v>41708</v>
      </c>
      <c r="B26" s="25" t="s">
        <v>367</v>
      </c>
      <c r="C26" s="31" t="s">
        <v>175</v>
      </c>
      <c r="D26" s="23" t="s">
        <v>12</v>
      </c>
      <c r="E26" s="24">
        <v>11.2</v>
      </c>
      <c r="F26" s="24">
        <f t="shared" si="0"/>
        <v>11.2</v>
      </c>
      <c r="G26" s="23">
        <v>1</v>
      </c>
      <c r="H26" s="30">
        <v>16</v>
      </c>
      <c r="I26" s="27">
        <f t="shared" si="1"/>
        <v>16</v>
      </c>
      <c r="J26" s="27">
        <v>15</v>
      </c>
      <c r="K26" s="28">
        <f t="shared" si="2"/>
        <v>4.8000000000000007</v>
      </c>
      <c r="L26" s="29">
        <f t="shared" si="3"/>
        <v>123.1</v>
      </c>
      <c r="M26" s="58" t="s">
        <v>400</v>
      </c>
    </row>
    <row r="27" spans="1:13" x14ac:dyDescent="0.25">
      <c r="A27" s="22">
        <v>41708</v>
      </c>
      <c r="B27" s="25" t="s">
        <v>366</v>
      </c>
      <c r="C27" s="31" t="s">
        <v>175</v>
      </c>
      <c r="D27" s="23" t="s">
        <v>12</v>
      </c>
      <c r="E27" s="24">
        <v>11.2</v>
      </c>
      <c r="F27" s="24">
        <f t="shared" si="0"/>
        <v>11.2</v>
      </c>
      <c r="G27" s="23">
        <v>1</v>
      </c>
      <c r="H27" s="30">
        <v>16</v>
      </c>
      <c r="I27" s="27">
        <f t="shared" si="1"/>
        <v>16</v>
      </c>
      <c r="J27" s="27">
        <v>10</v>
      </c>
      <c r="K27" s="28">
        <f t="shared" si="2"/>
        <v>4.8000000000000007</v>
      </c>
      <c r="L27" s="29">
        <f t="shared" si="3"/>
        <v>127.89999999999999</v>
      </c>
      <c r="M27" s="58" t="s">
        <v>401</v>
      </c>
    </row>
    <row r="28" spans="1:13" x14ac:dyDescent="0.25">
      <c r="A28" s="22">
        <v>41709</v>
      </c>
      <c r="B28" s="25" t="s">
        <v>368</v>
      </c>
      <c r="C28" s="31" t="s">
        <v>173</v>
      </c>
      <c r="D28" s="23" t="s">
        <v>87</v>
      </c>
      <c r="E28" s="24">
        <v>22.5</v>
      </c>
      <c r="F28" s="24">
        <f t="shared" si="0"/>
        <v>45</v>
      </c>
      <c r="G28" s="23">
        <v>2</v>
      </c>
      <c r="H28" s="30">
        <v>25</v>
      </c>
      <c r="I28" s="27">
        <f t="shared" si="1"/>
        <v>50</v>
      </c>
      <c r="J28" s="27">
        <v>3</v>
      </c>
      <c r="K28" s="28">
        <f t="shared" si="2"/>
        <v>5</v>
      </c>
      <c r="L28" s="29">
        <f t="shared" si="3"/>
        <v>132.89999999999998</v>
      </c>
      <c r="M28" s="58" t="s">
        <v>402</v>
      </c>
    </row>
    <row r="29" spans="1:13" x14ac:dyDescent="0.25">
      <c r="A29" s="22">
        <v>41709</v>
      </c>
      <c r="B29" s="25" t="s">
        <v>49</v>
      </c>
      <c r="C29" s="31" t="s">
        <v>185</v>
      </c>
      <c r="D29" s="23" t="s">
        <v>13</v>
      </c>
      <c r="E29" s="24">
        <v>0.95</v>
      </c>
      <c r="F29" s="24">
        <f t="shared" si="0"/>
        <v>3.8</v>
      </c>
      <c r="G29" s="23">
        <v>4</v>
      </c>
      <c r="H29" s="30">
        <v>1</v>
      </c>
      <c r="I29" s="27">
        <f t="shared" si="1"/>
        <v>4</v>
      </c>
      <c r="J29" s="27">
        <v>15</v>
      </c>
      <c r="K29" s="28">
        <f t="shared" si="2"/>
        <v>0.20000000000000018</v>
      </c>
      <c r="L29" s="29">
        <f t="shared" si="3"/>
        <v>133.09999999999997</v>
      </c>
      <c r="M29" s="58" t="s">
        <v>403</v>
      </c>
    </row>
    <row r="30" spans="1:13" x14ac:dyDescent="0.25">
      <c r="A30" s="22">
        <v>41709</v>
      </c>
      <c r="B30" s="25" t="s">
        <v>368</v>
      </c>
      <c r="C30" s="31" t="s">
        <v>173</v>
      </c>
      <c r="D30" s="23" t="s">
        <v>87</v>
      </c>
      <c r="E30" s="24">
        <v>22.5</v>
      </c>
      <c r="F30" s="24">
        <f t="shared" si="0"/>
        <v>45</v>
      </c>
      <c r="G30" s="23">
        <v>2</v>
      </c>
      <c r="H30" s="30">
        <v>25</v>
      </c>
      <c r="I30" s="27">
        <f t="shared" si="1"/>
        <v>50</v>
      </c>
      <c r="J30" s="27">
        <v>6</v>
      </c>
      <c r="K30" s="28">
        <f t="shared" si="2"/>
        <v>5</v>
      </c>
      <c r="L30" s="29">
        <f t="shared" si="3"/>
        <v>138.09999999999997</v>
      </c>
      <c r="M30" s="58" t="s">
        <v>404</v>
      </c>
    </row>
    <row r="31" spans="1:13" x14ac:dyDescent="0.25">
      <c r="A31" s="22">
        <v>41710</v>
      </c>
      <c r="B31" s="25" t="s">
        <v>369</v>
      </c>
      <c r="C31" s="31" t="s">
        <v>173</v>
      </c>
      <c r="D31" s="23" t="s">
        <v>87</v>
      </c>
      <c r="E31" s="24">
        <v>45</v>
      </c>
      <c r="F31" s="24">
        <f t="shared" si="0"/>
        <v>90</v>
      </c>
      <c r="G31" s="23">
        <v>2</v>
      </c>
      <c r="H31" s="30">
        <v>25</v>
      </c>
      <c r="I31" s="27">
        <f t="shared" si="1"/>
        <v>50</v>
      </c>
      <c r="J31" s="27">
        <v>0.69</v>
      </c>
      <c r="K31" s="28">
        <f t="shared" si="2"/>
        <v>-40</v>
      </c>
      <c r="L31" s="29">
        <f t="shared" si="3"/>
        <v>98.099999999999966</v>
      </c>
      <c r="M31" s="58" t="s">
        <v>405</v>
      </c>
    </row>
    <row r="32" spans="1:13" x14ac:dyDescent="0.25">
      <c r="A32" s="22">
        <v>41710</v>
      </c>
      <c r="B32" s="25" t="s">
        <v>40</v>
      </c>
      <c r="C32" s="31" t="s">
        <v>180</v>
      </c>
      <c r="D32" s="23" t="s">
        <v>13</v>
      </c>
      <c r="E32" s="24">
        <v>1.28</v>
      </c>
      <c r="F32" s="24">
        <f t="shared" si="0"/>
        <v>1.28</v>
      </c>
      <c r="G32" s="23">
        <v>1</v>
      </c>
      <c r="H32" s="30">
        <v>5</v>
      </c>
      <c r="I32" s="27">
        <f t="shared" si="1"/>
        <v>5</v>
      </c>
      <c r="J32" s="27">
        <v>4.8</v>
      </c>
      <c r="K32" s="28">
        <f t="shared" si="2"/>
        <v>3.7199999999999998</v>
      </c>
      <c r="L32" s="29">
        <f t="shared" si="3"/>
        <v>101.81999999999996</v>
      </c>
      <c r="M32" s="58" t="s">
        <v>406</v>
      </c>
    </row>
    <row r="33" spans="1:13" x14ac:dyDescent="0.25">
      <c r="A33" s="22">
        <v>41710</v>
      </c>
      <c r="B33" s="25" t="s">
        <v>68</v>
      </c>
      <c r="C33" s="31" t="s">
        <v>187</v>
      </c>
      <c r="D33" s="23" t="s">
        <v>13</v>
      </c>
      <c r="E33" s="24">
        <v>2.5</v>
      </c>
      <c r="F33" s="24">
        <f t="shared" si="0"/>
        <v>2.5</v>
      </c>
      <c r="G33" s="23">
        <v>1</v>
      </c>
      <c r="H33" s="30">
        <v>10</v>
      </c>
      <c r="I33" s="27">
        <f t="shared" si="1"/>
        <v>10</v>
      </c>
      <c r="J33" s="27">
        <v>15</v>
      </c>
      <c r="K33" s="28">
        <f t="shared" si="2"/>
        <v>7.5</v>
      </c>
      <c r="L33" s="29">
        <f t="shared" si="3"/>
        <v>109.31999999999996</v>
      </c>
      <c r="M33" s="58" t="s">
        <v>407</v>
      </c>
    </row>
    <row r="34" spans="1:13" x14ac:dyDescent="0.25">
      <c r="A34" s="22">
        <v>41711</v>
      </c>
      <c r="B34" s="25" t="s">
        <v>29</v>
      </c>
      <c r="C34" s="31" t="s">
        <v>176</v>
      </c>
      <c r="D34" s="23" t="s">
        <v>16</v>
      </c>
      <c r="E34" s="24">
        <v>28</v>
      </c>
      <c r="F34" s="24">
        <f t="shared" si="0"/>
        <v>28</v>
      </c>
      <c r="G34" s="23">
        <v>1</v>
      </c>
      <c r="H34" s="30">
        <v>30</v>
      </c>
      <c r="I34" s="27">
        <f t="shared" si="1"/>
        <v>30</v>
      </c>
      <c r="J34" s="27">
        <v>6</v>
      </c>
      <c r="K34" s="28">
        <f t="shared" si="2"/>
        <v>2</v>
      </c>
      <c r="L34" s="29">
        <f t="shared" si="3"/>
        <v>111.31999999999996</v>
      </c>
      <c r="M34" s="58" t="s">
        <v>408</v>
      </c>
    </row>
    <row r="35" spans="1:13" x14ac:dyDescent="0.25">
      <c r="A35" s="22">
        <v>41711</v>
      </c>
      <c r="B35" s="25" t="s">
        <v>59</v>
      </c>
      <c r="C35" s="31" t="s">
        <v>175</v>
      </c>
      <c r="D35" s="23" t="s">
        <v>12</v>
      </c>
      <c r="E35" s="24">
        <v>7</v>
      </c>
      <c r="F35" s="24">
        <f t="shared" si="0"/>
        <v>14</v>
      </c>
      <c r="G35" s="23">
        <v>2</v>
      </c>
      <c r="H35" s="30">
        <v>10</v>
      </c>
      <c r="I35" s="27">
        <f t="shared" si="1"/>
        <v>20</v>
      </c>
      <c r="J35" s="27">
        <v>6</v>
      </c>
      <c r="K35" s="28">
        <f t="shared" si="2"/>
        <v>6</v>
      </c>
      <c r="L35" s="29">
        <f t="shared" si="3"/>
        <v>117.31999999999996</v>
      </c>
      <c r="M35" s="58" t="s">
        <v>409</v>
      </c>
    </row>
    <row r="36" spans="1:13" x14ac:dyDescent="0.25">
      <c r="A36" s="22">
        <v>41711</v>
      </c>
      <c r="B36" s="23" t="s">
        <v>62</v>
      </c>
      <c r="C36" s="31" t="s">
        <v>174</v>
      </c>
      <c r="D36" s="23" t="s">
        <v>13</v>
      </c>
      <c r="E36" s="24">
        <v>3.6</v>
      </c>
      <c r="F36" s="24">
        <f t="shared" si="0"/>
        <v>3.6</v>
      </c>
      <c r="G36" s="23">
        <v>1</v>
      </c>
      <c r="H36" s="30">
        <v>10</v>
      </c>
      <c r="I36" s="27">
        <f t="shared" si="1"/>
        <v>10</v>
      </c>
      <c r="J36" s="27">
        <v>6</v>
      </c>
      <c r="K36" s="28">
        <f t="shared" si="2"/>
        <v>6.4</v>
      </c>
      <c r="L36" s="29">
        <f t="shared" si="3"/>
        <v>123.71999999999997</v>
      </c>
      <c r="M36" s="58" t="s">
        <v>409</v>
      </c>
    </row>
    <row r="37" spans="1:13" x14ac:dyDescent="0.25">
      <c r="A37" s="22">
        <v>41711</v>
      </c>
      <c r="B37" s="25" t="s">
        <v>370</v>
      </c>
      <c r="C37" s="31" t="s">
        <v>175</v>
      </c>
      <c r="D37" s="23" t="s">
        <v>14</v>
      </c>
      <c r="E37" s="24">
        <v>12</v>
      </c>
      <c r="F37" s="24">
        <f t="shared" si="0"/>
        <v>12</v>
      </c>
      <c r="G37" s="23">
        <v>1</v>
      </c>
      <c r="H37" s="30">
        <v>15</v>
      </c>
      <c r="I37" s="27">
        <f t="shared" si="1"/>
        <v>15</v>
      </c>
      <c r="J37" s="27">
        <v>3</v>
      </c>
      <c r="K37" s="28">
        <f t="shared" si="2"/>
        <v>3</v>
      </c>
      <c r="L37" s="29">
        <f t="shared" si="3"/>
        <v>126.71999999999997</v>
      </c>
      <c r="M37" s="58" t="s">
        <v>410</v>
      </c>
    </row>
    <row r="38" spans="1:13" x14ac:dyDescent="0.25">
      <c r="A38" s="22">
        <v>41711</v>
      </c>
      <c r="B38" s="62" t="s">
        <v>371</v>
      </c>
      <c r="C38" s="31" t="s">
        <v>175</v>
      </c>
      <c r="D38" s="23" t="s">
        <v>84</v>
      </c>
      <c r="E38" s="24">
        <v>17.5</v>
      </c>
      <c r="F38" s="24">
        <f t="shared" si="0"/>
        <v>17.5</v>
      </c>
      <c r="G38" s="23">
        <v>1</v>
      </c>
      <c r="H38" s="30">
        <v>25</v>
      </c>
      <c r="I38" s="27">
        <f t="shared" si="1"/>
        <v>25</v>
      </c>
      <c r="J38" s="27">
        <v>15</v>
      </c>
      <c r="K38" s="28">
        <f t="shared" si="2"/>
        <v>7.5</v>
      </c>
      <c r="L38" s="29">
        <f t="shared" si="3"/>
        <v>134.21999999999997</v>
      </c>
      <c r="M38" s="58" t="s">
        <v>411</v>
      </c>
    </row>
    <row r="39" spans="1:13" x14ac:dyDescent="0.25">
      <c r="A39" s="22">
        <v>41712</v>
      </c>
      <c r="B39" s="25" t="s">
        <v>58</v>
      </c>
      <c r="C39" s="31" t="s">
        <v>183</v>
      </c>
      <c r="D39" s="23" t="s">
        <v>15</v>
      </c>
      <c r="E39" s="24">
        <v>35.799999999999997</v>
      </c>
      <c r="F39" s="24">
        <f t="shared" si="0"/>
        <v>35.799999999999997</v>
      </c>
      <c r="G39" s="23">
        <v>1</v>
      </c>
      <c r="H39" s="30">
        <v>39.9</v>
      </c>
      <c r="I39" s="27">
        <f t="shared" si="1"/>
        <v>39.9</v>
      </c>
      <c r="J39" s="27">
        <v>10</v>
      </c>
      <c r="K39" s="28">
        <f t="shared" si="2"/>
        <v>4.1000000000000014</v>
      </c>
      <c r="L39" s="29">
        <f t="shared" si="3"/>
        <v>138.31999999999996</v>
      </c>
      <c r="M39" s="58" t="s">
        <v>412</v>
      </c>
    </row>
    <row r="40" spans="1:13" x14ac:dyDescent="0.25">
      <c r="A40" s="22">
        <v>41712</v>
      </c>
      <c r="B40" s="25" t="s">
        <v>44</v>
      </c>
      <c r="C40" s="31" t="s">
        <v>183</v>
      </c>
      <c r="D40" s="23" t="s">
        <v>14</v>
      </c>
      <c r="E40" s="24">
        <v>20</v>
      </c>
      <c r="F40" s="24">
        <f t="shared" si="0"/>
        <v>40</v>
      </c>
      <c r="G40" s="23">
        <v>2</v>
      </c>
      <c r="H40" s="30">
        <v>25</v>
      </c>
      <c r="I40" s="27">
        <f t="shared" si="1"/>
        <v>50</v>
      </c>
      <c r="J40" s="27">
        <v>3</v>
      </c>
      <c r="K40" s="28">
        <f t="shared" si="2"/>
        <v>10</v>
      </c>
      <c r="L40" s="29">
        <f t="shared" si="3"/>
        <v>148.31999999999996</v>
      </c>
      <c r="M40" s="58" t="s">
        <v>412</v>
      </c>
    </row>
    <row r="41" spans="1:13" x14ac:dyDescent="0.25">
      <c r="A41" s="22">
        <v>41712</v>
      </c>
      <c r="B41" s="25" t="s">
        <v>227</v>
      </c>
      <c r="C41" s="31" t="s">
        <v>175</v>
      </c>
      <c r="D41" s="23" t="s">
        <v>14</v>
      </c>
      <c r="E41" s="24">
        <v>12</v>
      </c>
      <c r="F41" s="24">
        <f t="shared" si="0"/>
        <v>12</v>
      </c>
      <c r="G41" s="23">
        <v>1</v>
      </c>
      <c r="H41" s="30">
        <v>15</v>
      </c>
      <c r="I41" s="27">
        <f t="shared" si="1"/>
        <v>15</v>
      </c>
      <c r="J41" s="27">
        <v>15</v>
      </c>
      <c r="K41" s="28">
        <f t="shared" si="2"/>
        <v>3</v>
      </c>
      <c r="L41" s="29">
        <f t="shared" si="3"/>
        <v>151.31999999999996</v>
      </c>
      <c r="M41" s="58" t="s">
        <v>413</v>
      </c>
    </row>
    <row r="42" spans="1:13" x14ac:dyDescent="0.25">
      <c r="A42" s="22">
        <v>41712</v>
      </c>
      <c r="B42" s="25" t="s">
        <v>35</v>
      </c>
      <c r="C42" s="31" t="s">
        <v>175</v>
      </c>
      <c r="D42" s="23" t="s">
        <v>12</v>
      </c>
      <c r="E42" s="24">
        <v>11.2</v>
      </c>
      <c r="F42" s="24">
        <f t="shared" si="0"/>
        <v>11.2</v>
      </c>
      <c r="G42" s="23">
        <v>1</v>
      </c>
      <c r="H42" s="30">
        <v>16</v>
      </c>
      <c r="I42" s="27">
        <f t="shared" si="1"/>
        <v>16</v>
      </c>
      <c r="J42" s="27">
        <v>6</v>
      </c>
      <c r="K42" s="28">
        <f t="shared" si="2"/>
        <v>4.8000000000000007</v>
      </c>
      <c r="L42" s="29">
        <f t="shared" si="3"/>
        <v>156.11999999999998</v>
      </c>
      <c r="M42" s="58" t="s">
        <v>414</v>
      </c>
    </row>
    <row r="43" spans="1:13" x14ac:dyDescent="0.25">
      <c r="A43" s="22">
        <v>41712</v>
      </c>
      <c r="B43" s="25" t="s">
        <v>60</v>
      </c>
      <c r="C43" s="31" t="s">
        <v>185</v>
      </c>
      <c r="D43" s="23" t="s">
        <v>13</v>
      </c>
      <c r="E43" s="24">
        <v>0.28999999999999998</v>
      </c>
      <c r="F43" s="24">
        <f t="shared" si="0"/>
        <v>1.7399999999999998</v>
      </c>
      <c r="G43" s="23">
        <v>6</v>
      </c>
      <c r="H43" s="30">
        <v>0.3</v>
      </c>
      <c r="I43" s="27">
        <f t="shared" si="1"/>
        <v>1.7999999999999998</v>
      </c>
      <c r="J43" s="27">
        <v>0.69</v>
      </c>
      <c r="K43" s="28">
        <f t="shared" si="2"/>
        <v>6.0000000000000053E-2</v>
      </c>
      <c r="L43" s="29">
        <f t="shared" si="3"/>
        <v>156.17999999999998</v>
      </c>
      <c r="M43" s="58" t="s">
        <v>414</v>
      </c>
    </row>
    <row r="44" spans="1:13" x14ac:dyDescent="0.25">
      <c r="A44" s="22">
        <v>41712</v>
      </c>
      <c r="B44" s="25" t="s">
        <v>240</v>
      </c>
      <c r="C44" s="31" t="s">
        <v>185</v>
      </c>
      <c r="D44" s="23" t="s">
        <v>13</v>
      </c>
      <c r="E44" s="24">
        <v>0.19</v>
      </c>
      <c r="F44" s="24">
        <f t="shared" si="0"/>
        <v>1.1400000000000001</v>
      </c>
      <c r="G44" s="23">
        <v>6</v>
      </c>
      <c r="H44" s="30">
        <v>0.2</v>
      </c>
      <c r="I44" s="27">
        <f t="shared" si="1"/>
        <v>1.2000000000000002</v>
      </c>
      <c r="J44" s="27">
        <v>4.8</v>
      </c>
      <c r="K44" s="28">
        <f t="shared" si="2"/>
        <v>6.0000000000000053E-2</v>
      </c>
      <c r="L44" s="29">
        <f t="shared" si="3"/>
        <v>156.23999999999998</v>
      </c>
      <c r="M44" s="58" t="s">
        <v>414</v>
      </c>
    </row>
    <row r="45" spans="1:13" x14ac:dyDescent="0.25">
      <c r="A45" s="22">
        <v>41712</v>
      </c>
      <c r="B45" s="25" t="s">
        <v>372</v>
      </c>
      <c r="C45" s="31" t="s">
        <v>173</v>
      </c>
      <c r="D45" s="23" t="s">
        <v>87</v>
      </c>
      <c r="E45" s="24">
        <v>45</v>
      </c>
      <c r="F45" s="24">
        <f t="shared" si="0"/>
        <v>90</v>
      </c>
      <c r="G45" s="23">
        <v>2</v>
      </c>
      <c r="H45" s="30">
        <v>25</v>
      </c>
      <c r="I45" s="27">
        <f t="shared" si="1"/>
        <v>50</v>
      </c>
      <c r="J45" s="27">
        <v>6</v>
      </c>
      <c r="K45" s="28">
        <f t="shared" si="2"/>
        <v>-40</v>
      </c>
      <c r="L45" s="29">
        <f t="shared" si="3"/>
        <v>116.23999999999998</v>
      </c>
      <c r="M45" s="58" t="s">
        <v>415</v>
      </c>
    </row>
    <row r="46" spans="1:13" x14ac:dyDescent="0.25">
      <c r="A46" s="22">
        <v>41712</v>
      </c>
      <c r="B46" s="25" t="s">
        <v>59</v>
      </c>
      <c r="C46" s="31" t="s">
        <v>175</v>
      </c>
      <c r="D46" s="23" t="s">
        <v>12</v>
      </c>
      <c r="E46" s="24">
        <v>7</v>
      </c>
      <c r="F46" s="24">
        <f t="shared" si="0"/>
        <v>21</v>
      </c>
      <c r="G46" s="23">
        <v>3</v>
      </c>
      <c r="H46" s="30">
        <v>10</v>
      </c>
      <c r="I46" s="27">
        <f t="shared" si="1"/>
        <v>30</v>
      </c>
      <c r="J46" s="27">
        <v>10</v>
      </c>
      <c r="K46" s="28">
        <f t="shared" si="2"/>
        <v>9</v>
      </c>
      <c r="L46" s="29">
        <f t="shared" si="3"/>
        <v>125.23999999999998</v>
      </c>
      <c r="M46" s="58" t="s">
        <v>416</v>
      </c>
    </row>
    <row r="47" spans="1:13" x14ac:dyDescent="0.25">
      <c r="A47" s="22">
        <v>41714</v>
      </c>
      <c r="B47" s="25" t="s">
        <v>42</v>
      </c>
      <c r="C47" s="31" t="s">
        <v>182</v>
      </c>
      <c r="D47" s="23" t="s">
        <v>13</v>
      </c>
      <c r="E47" s="24">
        <v>3</v>
      </c>
      <c r="F47" s="24">
        <f t="shared" si="0"/>
        <v>3</v>
      </c>
      <c r="G47" s="23">
        <v>1</v>
      </c>
      <c r="H47" s="30">
        <v>15</v>
      </c>
      <c r="I47" s="27">
        <f t="shared" si="1"/>
        <v>15</v>
      </c>
      <c r="J47" s="27">
        <v>4.8</v>
      </c>
      <c r="K47" s="28">
        <f t="shared" si="2"/>
        <v>12</v>
      </c>
      <c r="L47" s="29">
        <f t="shared" si="3"/>
        <v>137.23999999999998</v>
      </c>
      <c r="M47" s="58" t="s">
        <v>417</v>
      </c>
    </row>
    <row r="48" spans="1:13" x14ac:dyDescent="0.25">
      <c r="A48" s="22">
        <v>41715</v>
      </c>
      <c r="B48" s="25" t="s">
        <v>373</v>
      </c>
      <c r="C48" s="31" t="s">
        <v>173</v>
      </c>
      <c r="D48" s="23" t="s">
        <v>87</v>
      </c>
      <c r="E48" s="24">
        <v>90</v>
      </c>
      <c r="F48" s="24">
        <f t="shared" si="0"/>
        <v>90</v>
      </c>
      <c r="G48" s="23">
        <v>1</v>
      </c>
      <c r="H48" s="30">
        <v>25</v>
      </c>
      <c r="I48" s="27">
        <f t="shared" si="1"/>
        <v>25</v>
      </c>
      <c r="J48" s="27">
        <v>6</v>
      </c>
      <c r="K48" s="28">
        <f t="shared" si="2"/>
        <v>-65</v>
      </c>
      <c r="L48" s="29">
        <f t="shared" si="3"/>
        <v>72.239999999999981</v>
      </c>
      <c r="M48" s="58" t="s">
        <v>418</v>
      </c>
    </row>
    <row r="49" spans="1:13" x14ac:dyDescent="0.25">
      <c r="A49" s="22">
        <v>41715</v>
      </c>
      <c r="B49" s="25" t="s">
        <v>29</v>
      </c>
      <c r="C49" s="31" t="s">
        <v>176</v>
      </c>
      <c r="D49" s="23" t="s">
        <v>16</v>
      </c>
      <c r="E49" s="24">
        <v>28</v>
      </c>
      <c r="F49" s="24">
        <f t="shared" si="0"/>
        <v>56</v>
      </c>
      <c r="G49" s="23">
        <v>2</v>
      </c>
      <c r="H49" s="30">
        <v>30</v>
      </c>
      <c r="I49" s="27">
        <f t="shared" si="1"/>
        <v>60</v>
      </c>
      <c r="J49" s="27">
        <v>6</v>
      </c>
      <c r="K49" s="28">
        <f t="shared" si="2"/>
        <v>4</v>
      </c>
      <c r="L49" s="29">
        <f t="shared" si="3"/>
        <v>76.239999999999981</v>
      </c>
      <c r="M49" s="58" t="s">
        <v>419</v>
      </c>
    </row>
    <row r="50" spans="1:13" x14ac:dyDescent="0.25">
      <c r="A50" s="22">
        <v>41716</v>
      </c>
      <c r="B50" s="25" t="s">
        <v>49</v>
      </c>
      <c r="C50" s="31" t="s">
        <v>185</v>
      </c>
      <c r="D50" s="23" t="s">
        <v>13</v>
      </c>
      <c r="E50" s="24">
        <v>0.95</v>
      </c>
      <c r="F50" s="24">
        <f t="shared" si="0"/>
        <v>13.299999999999999</v>
      </c>
      <c r="G50" s="23">
        <v>14</v>
      </c>
      <c r="H50" s="30">
        <v>1</v>
      </c>
      <c r="I50" s="27">
        <f t="shared" si="1"/>
        <v>14</v>
      </c>
      <c r="J50" s="27">
        <v>3</v>
      </c>
      <c r="K50" s="28">
        <f t="shared" si="2"/>
        <v>0.70000000000000107</v>
      </c>
      <c r="L50" s="29">
        <f t="shared" si="3"/>
        <v>76.939999999999984</v>
      </c>
      <c r="M50" s="58" t="s">
        <v>420</v>
      </c>
    </row>
    <row r="51" spans="1:13" x14ac:dyDescent="0.25">
      <c r="A51" s="22">
        <v>41716</v>
      </c>
      <c r="B51" s="25" t="s">
        <v>374</v>
      </c>
      <c r="C51" s="31" t="s">
        <v>173</v>
      </c>
      <c r="D51" s="23" t="s">
        <v>82</v>
      </c>
      <c r="E51" s="24">
        <v>45</v>
      </c>
      <c r="F51" s="24">
        <f t="shared" si="0"/>
        <v>90</v>
      </c>
      <c r="G51" s="23">
        <v>2</v>
      </c>
      <c r="H51" s="30">
        <v>25</v>
      </c>
      <c r="I51" s="27">
        <f t="shared" si="1"/>
        <v>50</v>
      </c>
      <c r="J51" s="27">
        <v>15</v>
      </c>
      <c r="K51" s="28">
        <f t="shared" si="2"/>
        <v>-40</v>
      </c>
      <c r="L51" s="29">
        <f t="shared" si="3"/>
        <v>36.939999999999984</v>
      </c>
      <c r="M51" s="58" t="s">
        <v>421</v>
      </c>
    </row>
    <row r="52" spans="1:13" x14ac:dyDescent="0.25">
      <c r="A52" s="22">
        <v>41717</v>
      </c>
      <c r="B52" s="25" t="s">
        <v>62</v>
      </c>
      <c r="C52" s="31" t="s">
        <v>174</v>
      </c>
      <c r="D52" s="23" t="s">
        <v>13</v>
      </c>
      <c r="E52" s="24">
        <v>3.6</v>
      </c>
      <c r="F52" s="24">
        <f t="shared" si="0"/>
        <v>3.6</v>
      </c>
      <c r="G52" s="23">
        <v>1</v>
      </c>
      <c r="H52" s="30">
        <v>10</v>
      </c>
      <c r="I52" s="27">
        <f t="shared" si="1"/>
        <v>10</v>
      </c>
      <c r="J52" s="27">
        <v>10</v>
      </c>
      <c r="K52" s="28">
        <f t="shared" si="2"/>
        <v>6.4</v>
      </c>
      <c r="L52" s="29">
        <f t="shared" si="3"/>
        <v>43.339999999999982</v>
      </c>
      <c r="M52" s="58" t="s">
        <v>422</v>
      </c>
    </row>
    <row r="53" spans="1:13" x14ac:dyDescent="0.25">
      <c r="A53" s="22">
        <v>41717</v>
      </c>
      <c r="B53" s="25" t="s">
        <v>44</v>
      </c>
      <c r="C53" s="31" t="s">
        <v>183</v>
      </c>
      <c r="D53" s="23" t="s">
        <v>14</v>
      </c>
      <c r="E53" s="24">
        <v>20</v>
      </c>
      <c r="F53" s="24">
        <f t="shared" si="0"/>
        <v>20</v>
      </c>
      <c r="G53" s="23">
        <v>1</v>
      </c>
      <c r="H53" s="30">
        <v>25</v>
      </c>
      <c r="I53" s="27">
        <f t="shared" si="1"/>
        <v>25</v>
      </c>
      <c r="J53" s="27">
        <v>3</v>
      </c>
      <c r="K53" s="28">
        <f t="shared" si="2"/>
        <v>5</v>
      </c>
      <c r="L53" s="29">
        <f t="shared" si="3"/>
        <v>48.339999999999982</v>
      </c>
      <c r="M53" s="58" t="s">
        <v>422</v>
      </c>
    </row>
    <row r="54" spans="1:13" x14ac:dyDescent="0.25">
      <c r="A54" s="22">
        <v>41718</v>
      </c>
      <c r="B54" s="25" t="s">
        <v>375</v>
      </c>
      <c r="C54" s="31" t="s">
        <v>173</v>
      </c>
      <c r="D54" s="23" t="s">
        <v>87</v>
      </c>
      <c r="E54" s="24">
        <v>30</v>
      </c>
      <c r="F54" s="24">
        <f t="shared" si="0"/>
        <v>90</v>
      </c>
      <c r="G54" s="23">
        <v>3</v>
      </c>
      <c r="H54" s="30">
        <v>25</v>
      </c>
      <c r="I54" s="27">
        <f t="shared" si="1"/>
        <v>75</v>
      </c>
      <c r="J54" s="27">
        <v>15</v>
      </c>
      <c r="K54" s="28">
        <f t="shared" si="2"/>
        <v>-15</v>
      </c>
      <c r="L54" s="29">
        <f t="shared" si="3"/>
        <v>33.339999999999982</v>
      </c>
      <c r="M54" s="58" t="s">
        <v>423</v>
      </c>
    </row>
    <row r="55" spans="1:13" x14ac:dyDescent="0.25">
      <c r="A55" s="22">
        <v>41718</v>
      </c>
      <c r="B55" s="25" t="s">
        <v>44</v>
      </c>
      <c r="C55" s="31" t="s">
        <v>183</v>
      </c>
      <c r="D55" s="23" t="s">
        <v>14</v>
      </c>
      <c r="E55" s="24">
        <v>20</v>
      </c>
      <c r="F55" s="24">
        <f t="shared" si="0"/>
        <v>20</v>
      </c>
      <c r="G55" s="23">
        <v>1</v>
      </c>
      <c r="H55" s="30">
        <v>25</v>
      </c>
      <c r="I55" s="27">
        <f t="shared" si="1"/>
        <v>25</v>
      </c>
      <c r="J55" s="27">
        <v>6</v>
      </c>
      <c r="K55" s="28">
        <f t="shared" si="2"/>
        <v>5</v>
      </c>
      <c r="L55" s="29">
        <f t="shared" si="3"/>
        <v>38.339999999999982</v>
      </c>
      <c r="M55" s="58" t="s">
        <v>424</v>
      </c>
    </row>
    <row r="56" spans="1:13" x14ac:dyDescent="0.25">
      <c r="A56" s="22">
        <v>41718</v>
      </c>
      <c r="B56" s="25" t="s">
        <v>376</v>
      </c>
      <c r="C56" s="31" t="s">
        <v>173</v>
      </c>
      <c r="D56" s="23" t="s">
        <v>82</v>
      </c>
      <c r="E56" s="24">
        <v>30</v>
      </c>
      <c r="F56" s="24">
        <f t="shared" si="0"/>
        <v>90</v>
      </c>
      <c r="G56" s="23">
        <v>3</v>
      </c>
      <c r="H56" s="30">
        <v>25</v>
      </c>
      <c r="I56" s="27">
        <f t="shared" si="1"/>
        <v>75</v>
      </c>
      <c r="J56" s="27">
        <v>0.69</v>
      </c>
      <c r="K56" s="28">
        <f t="shared" si="2"/>
        <v>-15</v>
      </c>
      <c r="L56" s="29">
        <f t="shared" si="3"/>
        <v>23.339999999999982</v>
      </c>
      <c r="M56" s="58" t="s">
        <v>425</v>
      </c>
    </row>
    <row r="57" spans="1:13" x14ac:dyDescent="0.25">
      <c r="A57" s="22">
        <v>41719</v>
      </c>
      <c r="B57" s="25" t="s">
        <v>63</v>
      </c>
      <c r="C57" s="31" t="s">
        <v>174</v>
      </c>
      <c r="D57" s="23" t="s">
        <v>13</v>
      </c>
      <c r="E57" s="24">
        <v>3.6</v>
      </c>
      <c r="F57" s="24">
        <f t="shared" si="0"/>
        <v>7.2</v>
      </c>
      <c r="G57" s="23">
        <v>2</v>
      </c>
      <c r="H57" s="30">
        <v>10</v>
      </c>
      <c r="I57" s="27">
        <f t="shared" si="1"/>
        <v>20</v>
      </c>
      <c r="J57" s="27">
        <v>4.8</v>
      </c>
      <c r="K57" s="28">
        <f t="shared" si="2"/>
        <v>12.8</v>
      </c>
      <c r="L57" s="29">
        <f t="shared" si="3"/>
        <v>36.139999999999986</v>
      </c>
      <c r="M57" s="58" t="s">
        <v>426</v>
      </c>
    </row>
    <row r="58" spans="1:13" x14ac:dyDescent="0.25">
      <c r="A58" s="22">
        <v>41719</v>
      </c>
      <c r="B58" s="25" t="s">
        <v>377</v>
      </c>
      <c r="C58" s="31" t="s">
        <v>174</v>
      </c>
      <c r="D58" s="23" t="s">
        <v>13</v>
      </c>
      <c r="E58" s="24">
        <v>3.6</v>
      </c>
      <c r="F58" s="24">
        <f t="shared" si="0"/>
        <v>7.2</v>
      </c>
      <c r="G58" s="23">
        <v>2</v>
      </c>
      <c r="H58" s="30">
        <v>10</v>
      </c>
      <c r="I58" s="27">
        <f t="shared" si="1"/>
        <v>20</v>
      </c>
      <c r="J58" s="27">
        <v>15</v>
      </c>
      <c r="K58" s="28">
        <f t="shared" si="2"/>
        <v>12.8</v>
      </c>
      <c r="L58" s="29">
        <f t="shared" si="3"/>
        <v>48.939999999999984</v>
      </c>
      <c r="M58" s="58" t="s">
        <v>426</v>
      </c>
    </row>
    <row r="59" spans="1:13" x14ac:dyDescent="0.25">
      <c r="A59" s="22">
        <v>41719</v>
      </c>
      <c r="B59" s="25" t="s">
        <v>64</v>
      </c>
      <c r="C59" s="31" t="s">
        <v>174</v>
      </c>
      <c r="D59" s="23" t="s">
        <v>13</v>
      </c>
      <c r="E59" s="24">
        <v>3.6</v>
      </c>
      <c r="F59" s="24">
        <f t="shared" si="0"/>
        <v>7.2</v>
      </c>
      <c r="G59" s="23">
        <v>2</v>
      </c>
      <c r="H59" s="30">
        <v>10</v>
      </c>
      <c r="I59" s="27">
        <f t="shared" si="1"/>
        <v>20</v>
      </c>
      <c r="J59" s="27">
        <v>6</v>
      </c>
      <c r="K59" s="28">
        <f t="shared" si="2"/>
        <v>12.8</v>
      </c>
      <c r="L59" s="29">
        <f t="shared" si="3"/>
        <v>61.739999999999981</v>
      </c>
      <c r="M59" s="58" t="s">
        <v>426</v>
      </c>
    </row>
    <row r="60" spans="1:13" x14ac:dyDescent="0.25">
      <c r="A60" s="22">
        <v>41720</v>
      </c>
      <c r="B60" s="25" t="s">
        <v>42</v>
      </c>
      <c r="C60" s="31" t="s">
        <v>182</v>
      </c>
      <c r="D60" s="23" t="s">
        <v>13</v>
      </c>
      <c r="E60" s="24">
        <v>3</v>
      </c>
      <c r="F60" s="24">
        <f t="shared" si="0"/>
        <v>3</v>
      </c>
      <c r="G60" s="23">
        <v>1</v>
      </c>
      <c r="H60" s="30">
        <v>15</v>
      </c>
      <c r="I60" s="27">
        <f t="shared" si="1"/>
        <v>15</v>
      </c>
      <c r="J60" s="27">
        <v>6</v>
      </c>
      <c r="K60" s="28">
        <f t="shared" si="2"/>
        <v>12</v>
      </c>
      <c r="L60" s="29">
        <f t="shared" si="3"/>
        <v>73.739999999999981</v>
      </c>
      <c r="M60" s="58" t="s">
        <v>427</v>
      </c>
    </row>
    <row r="61" spans="1:13" x14ac:dyDescent="0.25">
      <c r="A61" s="22">
        <v>41720</v>
      </c>
      <c r="B61" s="25" t="s">
        <v>27</v>
      </c>
      <c r="C61" s="31" t="s">
        <v>174</v>
      </c>
      <c r="D61" s="23" t="s">
        <v>13</v>
      </c>
      <c r="E61" s="24">
        <v>14.3</v>
      </c>
      <c r="F61" s="24">
        <f t="shared" si="0"/>
        <v>14.3</v>
      </c>
      <c r="G61" s="23">
        <v>1</v>
      </c>
      <c r="H61" s="30">
        <v>35</v>
      </c>
      <c r="I61" s="27">
        <f t="shared" si="1"/>
        <v>35</v>
      </c>
      <c r="J61" s="27">
        <v>6</v>
      </c>
      <c r="K61" s="28">
        <f t="shared" si="2"/>
        <v>20.7</v>
      </c>
      <c r="L61" s="29">
        <f t="shared" si="3"/>
        <v>94.439999999999984</v>
      </c>
      <c r="M61" s="58" t="s">
        <v>427</v>
      </c>
    </row>
    <row r="62" spans="1:13" x14ac:dyDescent="0.25">
      <c r="A62" s="22">
        <v>41720</v>
      </c>
      <c r="B62" s="25" t="s">
        <v>378</v>
      </c>
      <c r="C62" s="31" t="s">
        <v>173</v>
      </c>
      <c r="D62" s="23" t="s">
        <v>87</v>
      </c>
      <c r="E62" s="24">
        <v>90</v>
      </c>
      <c r="F62" s="24">
        <f t="shared" si="0"/>
        <v>90</v>
      </c>
      <c r="G62" s="23">
        <v>1</v>
      </c>
      <c r="H62" s="30">
        <v>25</v>
      </c>
      <c r="I62" s="27">
        <f t="shared" si="1"/>
        <v>25</v>
      </c>
      <c r="J62" s="27">
        <v>3</v>
      </c>
      <c r="K62" s="28">
        <f t="shared" si="2"/>
        <v>-65</v>
      </c>
      <c r="L62" s="29">
        <f t="shared" si="3"/>
        <v>29.439999999999984</v>
      </c>
      <c r="M62" s="58" t="s">
        <v>428</v>
      </c>
    </row>
    <row r="63" spans="1:13" x14ac:dyDescent="0.25">
      <c r="A63" s="22">
        <v>41720</v>
      </c>
      <c r="B63" s="25" t="s">
        <v>62</v>
      </c>
      <c r="C63" s="31" t="s">
        <v>174</v>
      </c>
      <c r="D63" s="23" t="s">
        <v>13</v>
      </c>
      <c r="E63" s="24">
        <v>3.6</v>
      </c>
      <c r="F63" s="24">
        <f t="shared" si="0"/>
        <v>3.6</v>
      </c>
      <c r="G63" s="23">
        <v>1</v>
      </c>
      <c r="H63" s="30">
        <v>10</v>
      </c>
      <c r="I63" s="27">
        <f t="shared" si="1"/>
        <v>10</v>
      </c>
      <c r="J63" s="27">
        <v>15</v>
      </c>
      <c r="K63" s="28">
        <f t="shared" si="2"/>
        <v>6.4</v>
      </c>
      <c r="L63" s="29">
        <f t="shared" si="3"/>
        <v>35.839999999999982</v>
      </c>
      <c r="M63" s="58" t="s">
        <v>429</v>
      </c>
    </row>
    <row r="64" spans="1:13" x14ac:dyDescent="0.25">
      <c r="A64" s="22">
        <v>41720</v>
      </c>
      <c r="B64" s="25" t="s">
        <v>64</v>
      </c>
      <c r="C64" s="31" t="s">
        <v>174</v>
      </c>
      <c r="D64" s="23" t="s">
        <v>13</v>
      </c>
      <c r="E64" s="24">
        <v>3.6</v>
      </c>
      <c r="F64" s="24">
        <f t="shared" si="0"/>
        <v>3.6</v>
      </c>
      <c r="G64" s="23">
        <v>1</v>
      </c>
      <c r="H64" s="30">
        <v>10</v>
      </c>
      <c r="I64" s="27">
        <f t="shared" si="1"/>
        <v>10</v>
      </c>
      <c r="J64" s="27">
        <v>10</v>
      </c>
      <c r="K64" s="28">
        <f t="shared" si="2"/>
        <v>6.4</v>
      </c>
      <c r="L64" s="29">
        <f t="shared" si="3"/>
        <v>42.239999999999981</v>
      </c>
      <c r="M64" s="58" t="s">
        <v>429</v>
      </c>
    </row>
    <row r="65" spans="1:13" x14ac:dyDescent="0.25">
      <c r="A65" s="22">
        <v>41721</v>
      </c>
      <c r="B65" s="25" t="s">
        <v>77</v>
      </c>
      <c r="C65" s="31" t="s">
        <v>188</v>
      </c>
      <c r="D65" s="23" t="s">
        <v>12</v>
      </c>
      <c r="E65" s="24">
        <v>15.4</v>
      </c>
      <c r="F65" s="24">
        <f t="shared" si="0"/>
        <v>15.4</v>
      </c>
      <c r="G65" s="23">
        <v>1</v>
      </c>
      <c r="H65" s="30">
        <v>22</v>
      </c>
      <c r="I65" s="27">
        <f t="shared" si="1"/>
        <v>22</v>
      </c>
      <c r="J65" s="27">
        <v>3</v>
      </c>
      <c r="K65" s="28">
        <f t="shared" si="2"/>
        <v>6.6</v>
      </c>
      <c r="L65" s="29">
        <f t="shared" si="3"/>
        <v>48.839999999999982</v>
      </c>
      <c r="M65" s="58" t="s">
        <v>430</v>
      </c>
    </row>
    <row r="66" spans="1:13" x14ac:dyDescent="0.25">
      <c r="A66" s="22">
        <v>41722</v>
      </c>
      <c r="B66" s="23" t="s">
        <v>379</v>
      </c>
      <c r="C66" s="31" t="s">
        <v>173</v>
      </c>
      <c r="D66" s="23" t="s">
        <v>83</v>
      </c>
      <c r="E66" s="24">
        <v>330</v>
      </c>
      <c r="F66" s="24">
        <f t="shared" si="0"/>
        <v>660</v>
      </c>
      <c r="G66" s="23">
        <v>2</v>
      </c>
      <c r="H66" s="30">
        <v>350</v>
      </c>
      <c r="I66" s="27">
        <f t="shared" si="1"/>
        <v>700</v>
      </c>
      <c r="J66" s="27">
        <v>15</v>
      </c>
      <c r="K66" s="28">
        <f t="shared" si="2"/>
        <v>40</v>
      </c>
      <c r="L66" s="29">
        <f t="shared" si="3"/>
        <v>88.839999999999975</v>
      </c>
      <c r="M66" s="58" t="s">
        <v>431</v>
      </c>
    </row>
    <row r="67" spans="1:13" x14ac:dyDescent="0.25">
      <c r="A67" s="22">
        <v>41722</v>
      </c>
      <c r="B67" s="25" t="s">
        <v>380</v>
      </c>
      <c r="C67" s="31" t="s">
        <v>173</v>
      </c>
      <c r="D67" s="23" t="s">
        <v>87</v>
      </c>
      <c r="E67" s="24">
        <v>45</v>
      </c>
      <c r="F67" s="24">
        <f t="shared" si="0"/>
        <v>90</v>
      </c>
      <c r="G67" s="23">
        <v>2</v>
      </c>
      <c r="H67" s="30">
        <v>25</v>
      </c>
      <c r="I67" s="27">
        <f t="shared" si="1"/>
        <v>50</v>
      </c>
      <c r="J67" s="27">
        <v>6</v>
      </c>
      <c r="K67" s="28">
        <f t="shared" si="2"/>
        <v>-40</v>
      </c>
      <c r="L67" s="29">
        <f t="shared" si="3"/>
        <v>48.839999999999975</v>
      </c>
      <c r="M67" s="58" t="s">
        <v>432</v>
      </c>
    </row>
    <row r="68" spans="1:13" x14ac:dyDescent="0.25">
      <c r="A68" s="22">
        <v>41722</v>
      </c>
      <c r="B68" s="25" t="s">
        <v>227</v>
      </c>
      <c r="C68" s="31" t="s">
        <v>175</v>
      </c>
      <c r="D68" s="23" t="s">
        <v>14</v>
      </c>
      <c r="E68" s="24">
        <v>12</v>
      </c>
      <c r="F68" s="24">
        <f t="shared" si="0"/>
        <v>12</v>
      </c>
      <c r="G68" s="23">
        <v>1</v>
      </c>
      <c r="H68" s="30">
        <v>15</v>
      </c>
      <c r="I68" s="27">
        <f t="shared" si="1"/>
        <v>15</v>
      </c>
      <c r="J68" s="27">
        <v>0.69</v>
      </c>
      <c r="K68" s="28">
        <f t="shared" si="2"/>
        <v>3</v>
      </c>
      <c r="L68" s="29">
        <f t="shared" si="3"/>
        <v>51.839999999999975</v>
      </c>
      <c r="M68" s="58" t="s">
        <v>433</v>
      </c>
    </row>
    <row r="69" spans="1:13" x14ac:dyDescent="0.25">
      <c r="A69" s="22">
        <v>41722</v>
      </c>
      <c r="B69" s="23" t="s">
        <v>49</v>
      </c>
      <c r="C69" s="31" t="s">
        <v>185</v>
      </c>
      <c r="D69" s="23" t="s">
        <v>13</v>
      </c>
      <c r="E69" s="24">
        <v>0.95</v>
      </c>
      <c r="F69" s="24">
        <f t="shared" si="0"/>
        <v>15.2</v>
      </c>
      <c r="G69" s="23">
        <v>16</v>
      </c>
      <c r="H69" s="30">
        <v>1</v>
      </c>
      <c r="I69" s="27">
        <f t="shared" si="1"/>
        <v>16</v>
      </c>
      <c r="J69" s="27">
        <v>4.8</v>
      </c>
      <c r="K69" s="28">
        <f t="shared" si="2"/>
        <v>0.80000000000000071</v>
      </c>
      <c r="L69" s="29">
        <f t="shared" ref="L69:L92" si="4">L68+K69</f>
        <v>52.639999999999972</v>
      </c>
      <c r="M69" s="58" t="s">
        <v>433</v>
      </c>
    </row>
    <row r="70" spans="1:13" x14ac:dyDescent="0.25">
      <c r="A70" s="22">
        <v>41723</v>
      </c>
      <c r="B70" s="62" t="s">
        <v>371</v>
      </c>
      <c r="C70" s="31" t="s">
        <v>175</v>
      </c>
      <c r="D70" s="23" t="s">
        <v>84</v>
      </c>
      <c r="E70" s="24">
        <v>17.5</v>
      </c>
      <c r="F70" s="24">
        <f t="shared" si="0"/>
        <v>17.5</v>
      </c>
      <c r="G70" s="23">
        <v>1</v>
      </c>
      <c r="H70" s="30">
        <v>25</v>
      </c>
      <c r="I70" s="27">
        <f t="shared" si="1"/>
        <v>25</v>
      </c>
      <c r="J70" s="27">
        <v>6</v>
      </c>
      <c r="K70" s="28">
        <f t="shared" si="2"/>
        <v>7.5</v>
      </c>
      <c r="L70" s="29">
        <f t="shared" si="4"/>
        <v>60.139999999999972</v>
      </c>
      <c r="M70" s="58" t="s">
        <v>434</v>
      </c>
    </row>
    <row r="71" spans="1:13" x14ac:dyDescent="0.25">
      <c r="A71" s="22">
        <v>41724</v>
      </c>
      <c r="B71" s="25" t="s">
        <v>381</v>
      </c>
      <c r="C71" s="31" t="s">
        <v>173</v>
      </c>
      <c r="D71" s="23" t="s">
        <v>87</v>
      </c>
      <c r="E71" s="24">
        <v>22.5</v>
      </c>
      <c r="F71" s="24">
        <f t="shared" si="0"/>
        <v>90</v>
      </c>
      <c r="G71" s="23">
        <v>4</v>
      </c>
      <c r="H71" s="30">
        <v>25</v>
      </c>
      <c r="I71" s="27">
        <f t="shared" si="1"/>
        <v>100</v>
      </c>
      <c r="J71" s="27">
        <v>10</v>
      </c>
      <c r="K71" s="28">
        <f t="shared" si="2"/>
        <v>10</v>
      </c>
      <c r="L71" s="29">
        <f t="shared" si="4"/>
        <v>70.139999999999972</v>
      </c>
      <c r="M71" s="58" t="s">
        <v>435</v>
      </c>
    </row>
    <row r="72" spans="1:13" x14ac:dyDescent="0.25">
      <c r="A72" s="22">
        <v>41724</v>
      </c>
      <c r="B72" s="23" t="s">
        <v>68</v>
      </c>
      <c r="C72" s="31" t="s">
        <v>187</v>
      </c>
      <c r="D72" s="23" t="s">
        <v>13</v>
      </c>
      <c r="E72" s="24">
        <v>2.5</v>
      </c>
      <c r="F72" s="24">
        <f t="shared" si="0"/>
        <v>2.5</v>
      </c>
      <c r="G72" s="23">
        <v>1</v>
      </c>
      <c r="H72" s="30">
        <v>10</v>
      </c>
      <c r="I72" s="27">
        <f t="shared" si="1"/>
        <v>10</v>
      </c>
      <c r="J72" s="27">
        <v>4.8</v>
      </c>
      <c r="K72" s="28">
        <f t="shared" si="2"/>
        <v>7.5</v>
      </c>
      <c r="L72" s="29">
        <f t="shared" si="4"/>
        <v>77.639999999999972</v>
      </c>
      <c r="M72" s="58" t="s">
        <v>436</v>
      </c>
    </row>
    <row r="73" spans="1:13" x14ac:dyDescent="0.25">
      <c r="A73" s="22">
        <v>41724</v>
      </c>
      <c r="B73" s="23" t="s">
        <v>382</v>
      </c>
      <c r="C73" s="31" t="s">
        <v>174</v>
      </c>
      <c r="D73" s="23" t="s">
        <v>13</v>
      </c>
      <c r="E73" s="24">
        <v>14.3</v>
      </c>
      <c r="F73" s="24">
        <f t="shared" si="0"/>
        <v>2860</v>
      </c>
      <c r="G73" s="23">
        <v>200</v>
      </c>
      <c r="H73" s="30">
        <v>20</v>
      </c>
      <c r="I73" s="27">
        <f t="shared" si="1"/>
        <v>4000</v>
      </c>
      <c r="J73" s="27">
        <v>6</v>
      </c>
      <c r="K73" s="28">
        <f t="shared" si="2"/>
        <v>1140</v>
      </c>
      <c r="L73" s="29">
        <f t="shared" si="4"/>
        <v>1217.6399999999999</v>
      </c>
      <c r="M73" s="58"/>
    </row>
    <row r="74" spans="1:13" x14ac:dyDescent="0.25">
      <c r="A74" s="22">
        <v>41724</v>
      </c>
      <c r="B74" s="23" t="s">
        <v>370</v>
      </c>
      <c r="C74" s="31" t="s">
        <v>175</v>
      </c>
      <c r="D74" s="23" t="s">
        <v>14</v>
      </c>
      <c r="E74" s="24">
        <v>12</v>
      </c>
      <c r="F74" s="24">
        <f t="shared" si="0"/>
        <v>12</v>
      </c>
      <c r="G74" s="23">
        <v>1</v>
      </c>
      <c r="H74" s="30">
        <v>15</v>
      </c>
      <c r="I74" s="27">
        <f t="shared" si="1"/>
        <v>15</v>
      </c>
      <c r="J74" s="27">
        <v>6</v>
      </c>
      <c r="K74" s="28">
        <f t="shared" si="2"/>
        <v>3</v>
      </c>
      <c r="L74" s="29">
        <f t="shared" si="4"/>
        <v>1220.6399999999999</v>
      </c>
      <c r="M74" s="58" t="s">
        <v>437</v>
      </c>
    </row>
    <row r="75" spans="1:13" x14ac:dyDescent="0.25">
      <c r="A75" s="22">
        <v>41724</v>
      </c>
      <c r="B75" s="23" t="s">
        <v>49</v>
      </c>
      <c r="C75" s="31" t="s">
        <v>185</v>
      </c>
      <c r="D75" s="23" t="s">
        <v>13</v>
      </c>
      <c r="E75" s="24">
        <v>0.95</v>
      </c>
      <c r="F75" s="24">
        <f t="shared" si="0"/>
        <v>7.6</v>
      </c>
      <c r="G75" s="23">
        <v>8</v>
      </c>
      <c r="H75" s="30">
        <v>1</v>
      </c>
      <c r="I75" s="27">
        <f t="shared" si="1"/>
        <v>8</v>
      </c>
      <c r="J75" s="27">
        <v>3</v>
      </c>
      <c r="K75" s="28">
        <f t="shared" si="2"/>
        <v>0.40000000000000036</v>
      </c>
      <c r="L75" s="29">
        <f t="shared" si="4"/>
        <v>1221.04</v>
      </c>
      <c r="M75" s="58" t="s">
        <v>437</v>
      </c>
    </row>
    <row r="76" spans="1:13" x14ac:dyDescent="0.25">
      <c r="A76" s="63">
        <v>41725</v>
      </c>
      <c r="B76" s="25" t="s">
        <v>44</v>
      </c>
      <c r="C76" s="31" t="s">
        <v>183</v>
      </c>
      <c r="D76" s="25" t="s">
        <v>14</v>
      </c>
      <c r="E76" s="24">
        <v>20</v>
      </c>
      <c r="F76" s="24">
        <f t="shared" si="0"/>
        <v>40</v>
      </c>
      <c r="G76" s="25">
        <v>2</v>
      </c>
      <c r="H76" s="30">
        <v>25</v>
      </c>
      <c r="I76" s="27">
        <f t="shared" si="1"/>
        <v>50</v>
      </c>
      <c r="J76" s="27">
        <v>15</v>
      </c>
      <c r="K76" s="28">
        <f t="shared" si="2"/>
        <v>10</v>
      </c>
      <c r="L76" s="29">
        <f t="shared" si="4"/>
        <v>1231.04</v>
      </c>
      <c r="M76" s="64" t="s">
        <v>438</v>
      </c>
    </row>
    <row r="77" spans="1:13" x14ac:dyDescent="0.25">
      <c r="A77" s="22">
        <v>41725</v>
      </c>
      <c r="B77" s="25" t="s">
        <v>42</v>
      </c>
      <c r="C77" s="31" t="s">
        <v>182</v>
      </c>
      <c r="D77" s="23" t="s">
        <v>13</v>
      </c>
      <c r="E77" s="24">
        <v>3</v>
      </c>
      <c r="F77" s="24">
        <f t="shared" si="0"/>
        <v>3</v>
      </c>
      <c r="G77" s="23">
        <v>1</v>
      </c>
      <c r="H77" s="30">
        <v>15</v>
      </c>
      <c r="I77" s="27">
        <f t="shared" si="1"/>
        <v>15</v>
      </c>
      <c r="J77" s="27">
        <v>10</v>
      </c>
      <c r="K77" s="28">
        <f t="shared" si="2"/>
        <v>12</v>
      </c>
      <c r="L77" s="29">
        <f t="shared" si="4"/>
        <v>1243.04</v>
      </c>
      <c r="M77" s="58" t="s">
        <v>439</v>
      </c>
    </row>
    <row r="78" spans="1:13" x14ac:dyDescent="0.25">
      <c r="A78" s="22">
        <v>41725</v>
      </c>
      <c r="B78" s="25" t="s">
        <v>37</v>
      </c>
      <c r="C78" s="31" t="s">
        <v>177</v>
      </c>
      <c r="D78" s="23" t="s">
        <v>13</v>
      </c>
      <c r="E78" s="24">
        <v>4.7</v>
      </c>
      <c r="F78" s="24">
        <f t="shared" si="0"/>
        <v>4.7</v>
      </c>
      <c r="G78" s="23">
        <v>1</v>
      </c>
      <c r="H78" s="30">
        <v>20</v>
      </c>
      <c r="I78" s="27">
        <f t="shared" si="1"/>
        <v>20</v>
      </c>
      <c r="J78" s="27">
        <v>3</v>
      </c>
      <c r="K78" s="28">
        <f t="shared" si="2"/>
        <v>15.3</v>
      </c>
      <c r="L78" s="29">
        <f t="shared" si="4"/>
        <v>1258.3399999999999</v>
      </c>
      <c r="M78" s="58" t="s">
        <v>439</v>
      </c>
    </row>
    <row r="79" spans="1:13" x14ac:dyDescent="0.25">
      <c r="A79" s="22">
        <v>41725</v>
      </c>
      <c r="B79" s="23" t="s">
        <v>383</v>
      </c>
      <c r="C79" s="31" t="s">
        <v>174</v>
      </c>
      <c r="D79" s="23" t="s">
        <v>13</v>
      </c>
      <c r="E79" s="24">
        <v>14.3</v>
      </c>
      <c r="F79" s="24">
        <f t="shared" si="0"/>
        <v>14.3</v>
      </c>
      <c r="G79" s="23">
        <v>1</v>
      </c>
      <c r="H79" s="30">
        <v>35</v>
      </c>
      <c r="I79" s="27">
        <f t="shared" si="1"/>
        <v>35</v>
      </c>
      <c r="J79" s="27">
        <v>15</v>
      </c>
      <c r="K79" s="28">
        <f t="shared" si="2"/>
        <v>20.7</v>
      </c>
      <c r="L79" s="29">
        <f t="shared" si="4"/>
        <v>1279.04</v>
      </c>
      <c r="M79" s="58" t="s">
        <v>439</v>
      </c>
    </row>
    <row r="80" spans="1:13" x14ac:dyDescent="0.25">
      <c r="A80" s="22">
        <v>41725</v>
      </c>
      <c r="B80" s="23" t="s">
        <v>77</v>
      </c>
      <c r="C80" s="31" t="s">
        <v>188</v>
      </c>
      <c r="D80" s="23" t="s">
        <v>12</v>
      </c>
      <c r="E80" s="24">
        <v>15.4</v>
      </c>
      <c r="F80" s="24">
        <f t="shared" si="0"/>
        <v>15.4</v>
      </c>
      <c r="G80" s="23">
        <v>1</v>
      </c>
      <c r="H80" s="30">
        <v>22</v>
      </c>
      <c r="I80" s="27">
        <f t="shared" si="1"/>
        <v>22</v>
      </c>
      <c r="J80" s="27">
        <v>6</v>
      </c>
      <c r="K80" s="28">
        <f t="shared" si="2"/>
        <v>6.6</v>
      </c>
      <c r="L80" s="29">
        <f t="shared" si="4"/>
        <v>1285.6399999999999</v>
      </c>
      <c r="M80" s="58" t="s">
        <v>439</v>
      </c>
    </row>
    <row r="81" spans="1:13" x14ac:dyDescent="0.25">
      <c r="A81" s="22">
        <v>41725</v>
      </c>
      <c r="B81" s="23" t="s">
        <v>383</v>
      </c>
      <c r="C81" s="31" t="s">
        <v>174</v>
      </c>
      <c r="D81" s="23" t="s">
        <v>13</v>
      </c>
      <c r="E81" s="24">
        <v>14.3</v>
      </c>
      <c r="F81" s="24">
        <f t="shared" si="0"/>
        <v>14.3</v>
      </c>
      <c r="G81" s="23">
        <v>1</v>
      </c>
      <c r="H81" s="30">
        <v>35</v>
      </c>
      <c r="I81" s="27">
        <f t="shared" si="1"/>
        <v>35</v>
      </c>
      <c r="J81" s="27">
        <v>0.69</v>
      </c>
      <c r="K81" s="28">
        <f t="shared" si="2"/>
        <v>20.7</v>
      </c>
      <c r="L81" s="29">
        <f t="shared" si="4"/>
        <v>1306.3399999999999</v>
      </c>
      <c r="M81" s="58" t="s">
        <v>440</v>
      </c>
    </row>
    <row r="82" spans="1:13" x14ac:dyDescent="0.25">
      <c r="A82" s="22">
        <v>41725</v>
      </c>
      <c r="B82" s="23" t="s">
        <v>464</v>
      </c>
      <c r="C82" s="31" t="s">
        <v>179</v>
      </c>
      <c r="D82" s="23" t="s">
        <v>84</v>
      </c>
      <c r="E82" s="24">
        <v>14</v>
      </c>
      <c r="F82" s="24">
        <v>14</v>
      </c>
      <c r="G82" s="23">
        <v>1</v>
      </c>
      <c r="H82" s="30">
        <v>20</v>
      </c>
      <c r="I82" s="27">
        <f t="shared" si="1"/>
        <v>20</v>
      </c>
      <c r="J82" s="27"/>
      <c r="K82" s="28">
        <f t="shared" si="2"/>
        <v>6</v>
      </c>
      <c r="L82" s="29">
        <f t="shared" si="4"/>
        <v>1312.34</v>
      </c>
      <c r="M82" s="58" t="s">
        <v>465</v>
      </c>
    </row>
    <row r="83" spans="1:13" x14ac:dyDescent="0.25">
      <c r="A83" s="22">
        <v>41726</v>
      </c>
      <c r="B83" s="23" t="s">
        <v>35</v>
      </c>
      <c r="C83" s="31" t="s">
        <v>175</v>
      </c>
      <c r="D83" s="23" t="s">
        <v>12</v>
      </c>
      <c r="E83" s="24">
        <v>11.2</v>
      </c>
      <c r="F83" s="24">
        <f t="shared" si="0"/>
        <v>11.2</v>
      </c>
      <c r="G83" s="23">
        <v>1</v>
      </c>
      <c r="H83" s="30">
        <v>16</v>
      </c>
      <c r="I83" s="27">
        <f t="shared" si="1"/>
        <v>16</v>
      </c>
      <c r="J83" s="27">
        <v>4.8</v>
      </c>
      <c r="K83" s="28">
        <f t="shared" si="2"/>
        <v>4.8000000000000007</v>
      </c>
      <c r="L83" s="29">
        <f t="shared" si="4"/>
        <v>1317.1399999999999</v>
      </c>
      <c r="M83" s="58" t="s">
        <v>441</v>
      </c>
    </row>
    <row r="84" spans="1:13" x14ac:dyDescent="0.25">
      <c r="A84" s="22">
        <v>41726</v>
      </c>
      <c r="B84" s="23" t="s">
        <v>58</v>
      </c>
      <c r="C84" s="31" t="s">
        <v>183</v>
      </c>
      <c r="D84" s="23" t="s">
        <v>15</v>
      </c>
      <c r="E84" s="24">
        <v>35.799999999999997</v>
      </c>
      <c r="F84" s="24">
        <f t="shared" si="0"/>
        <v>35.799999999999997</v>
      </c>
      <c r="G84" s="23">
        <v>1</v>
      </c>
      <c r="H84" s="30">
        <v>39.9</v>
      </c>
      <c r="I84" s="27">
        <f t="shared" si="1"/>
        <v>39.9</v>
      </c>
      <c r="J84" s="27">
        <v>15</v>
      </c>
      <c r="K84" s="28">
        <f t="shared" si="2"/>
        <v>4.1000000000000014</v>
      </c>
      <c r="L84" s="29">
        <f t="shared" si="4"/>
        <v>1321.2399999999998</v>
      </c>
      <c r="M84" s="58" t="s">
        <v>442</v>
      </c>
    </row>
    <row r="85" spans="1:13" x14ac:dyDescent="0.25">
      <c r="A85" s="22">
        <v>41727</v>
      </c>
      <c r="B85" s="23" t="s">
        <v>44</v>
      </c>
      <c r="C85" s="31" t="s">
        <v>183</v>
      </c>
      <c r="D85" s="23" t="s">
        <v>14</v>
      </c>
      <c r="E85" s="24">
        <v>20</v>
      </c>
      <c r="F85" s="24">
        <f t="shared" si="0"/>
        <v>160</v>
      </c>
      <c r="G85" s="23">
        <v>8</v>
      </c>
      <c r="H85" s="30">
        <v>25</v>
      </c>
      <c r="I85" s="27">
        <f t="shared" si="1"/>
        <v>200</v>
      </c>
      <c r="J85" s="27">
        <v>6</v>
      </c>
      <c r="K85" s="28">
        <f t="shared" si="2"/>
        <v>40</v>
      </c>
      <c r="L85" s="29">
        <f t="shared" si="4"/>
        <v>1361.2399999999998</v>
      </c>
      <c r="M85" s="58" t="s">
        <v>443</v>
      </c>
    </row>
    <row r="86" spans="1:13" x14ac:dyDescent="0.25">
      <c r="A86" s="22">
        <v>41727</v>
      </c>
      <c r="B86" s="23" t="s">
        <v>58</v>
      </c>
      <c r="C86" s="31" t="s">
        <v>183</v>
      </c>
      <c r="D86" s="23" t="s">
        <v>15</v>
      </c>
      <c r="E86" s="24">
        <v>35.799999999999997</v>
      </c>
      <c r="F86" s="24">
        <v>35.799999999999997</v>
      </c>
      <c r="G86" s="23">
        <v>1</v>
      </c>
      <c r="H86" s="30">
        <v>39.9</v>
      </c>
      <c r="I86" s="27">
        <f t="shared" si="1"/>
        <v>39.9</v>
      </c>
      <c r="J86" s="27"/>
      <c r="K86" s="28">
        <f t="shared" si="2"/>
        <v>4.1000000000000014</v>
      </c>
      <c r="L86" s="29">
        <f t="shared" si="4"/>
        <v>1365.3399999999997</v>
      </c>
      <c r="M86" s="58" t="s">
        <v>443</v>
      </c>
    </row>
    <row r="87" spans="1:13" x14ac:dyDescent="0.25">
      <c r="A87" s="22">
        <v>41727</v>
      </c>
      <c r="B87" s="23" t="s">
        <v>37</v>
      </c>
      <c r="C87" s="31" t="s">
        <v>177</v>
      </c>
      <c r="D87" s="23" t="s">
        <v>13</v>
      </c>
      <c r="E87" s="24">
        <v>4.7</v>
      </c>
      <c r="F87" s="24">
        <f t="shared" si="0"/>
        <v>4.7</v>
      </c>
      <c r="G87" s="23">
        <v>1</v>
      </c>
      <c r="H87" s="30">
        <v>20</v>
      </c>
      <c r="I87" s="27">
        <f t="shared" si="1"/>
        <v>20</v>
      </c>
      <c r="J87" s="27">
        <v>6</v>
      </c>
      <c r="K87" s="28">
        <f t="shared" si="2"/>
        <v>15.3</v>
      </c>
      <c r="L87" s="29">
        <f t="shared" si="4"/>
        <v>1380.6399999999996</v>
      </c>
      <c r="M87" s="58" t="s">
        <v>444</v>
      </c>
    </row>
    <row r="88" spans="1:13" x14ac:dyDescent="0.25">
      <c r="A88" s="22">
        <v>41727</v>
      </c>
      <c r="B88" s="23" t="s">
        <v>383</v>
      </c>
      <c r="C88" s="31" t="s">
        <v>174</v>
      </c>
      <c r="D88" s="23" t="s">
        <v>13</v>
      </c>
      <c r="E88" s="24">
        <v>14.3</v>
      </c>
      <c r="F88" s="24">
        <f t="shared" si="0"/>
        <v>14.3</v>
      </c>
      <c r="G88" s="23">
        <v>1</v>
      </c>
      <c r="H88" s="30">
        <v>35</v>
      </c>
      <c r="I88" s="27">
        <f t="shared" si="1"/>
        <v>35</v>
      </c>
      <c r="J88" s="27">
        <v>6</v>
      </c>
      <c r="K88" s="28">
        <f t="shared" si="2"/>
        <v>20.7</v>
      </c>
      <c r="L88" s="29">
        <f t="shared" si="4"/>
        <v>1401.3399999999997</v>
      </c>
      <c r="M88" s="58" t="s">
        <v>445</v>
      </c>
    </row>
    <row r="89" spans="1:13" x14ac:dyDescent="0.25">
      <c r="A89" s="22">
        <v>41729</v>
      </c>
      <c r="B89" s="23" t="s">
        <v>27</v>
      </c>
      <c r="C89" s="31" t="s">
        <v>174</v>
      </c>
      <c r="D89" s="23" t="s">
        <v>13</v>
      </c>
      <c r="E89" s="24">
        <v>14.3</v>
      </c>
      <c r="F89" s="24">
        <f t="shared" si="0"/>
        <v>14.3</v>
      </c>
      <c r="G89" s="23">
        <v>1</v>
      </c>
      <c r="H89" s="30">
        <v>35</v>
      </c>
      <c r="I89" s="27">
        <f t="shared" si="1"/>
        <v>35</v>
      </c>
      <c r="J89" s="27">
        <v>3</v>
      </c>
      <c r="K89" s="28">
        <f t="shared" si="2"/>
        <v>20.7</v>
      </c>
      <c r="L89" s="29">
        <f t="shared" si="4"/>
        <v>1422.0399999999997</v>
      </c>
      <c r="M89" s="58" t="s">
        <v>446</v>
      </c>
    </row>
    <row r="90" spans="1:13" x14ac:dyDescent="0.25">
      <c r="A90" s="22">
        <v>41729</v>
      </c>
      <c r="B90" s="23" t="s">
        <v>384</v>
      </c>
      <c r="C90" s="31" t="s">
        <v>179</v>
      </c>
      <c r="D90" s="23" t="s">
        <v>84</v>
      </c>
      <c r="E90" s="24">
        <v>14</v>
      </c>
      <c r="F90" s="24">
        <f t="shared" si="0"/>
        <v>14</v>
      </c>
      <c r="G90" s="23">
        <v>1</v>
      </c>
      <c r="H90" s="30">
        <v>20</v>
      </c>
      <c r="I90" s="27">
        <f t="shared" si="1"/>
        <v>20</v>
      </c>
      <c r="J90" s="27">
        <v>15</v>
      </c>
      <c r="K90" s="28">
        <f t="shared" si="2"/>
        <v>6</v>
      </c>
      <c r="L90" s="29">
        <f t="shared" si="4"/>
        <v>1428.0399999999997</v>
      </c>
      <c r="M90" s="58" t="s">
        <v>446</v>
      </c>
    </row>
    <row r="91" spans="1:13" x14ac:dyDescent="0.25">
      <c r="A91" s="22">
        <v>41729</v>
      </c>
      <c r="B91" s="25" t="s">
        <v>29</v>
      </c>
      <c r="C91" s="31" t="s">
        <v>176</v>
      </c>
      <c r="D91" s="25" t="s">
        <v>16</v>
      </c>
      <c r="E91" s="24">
        <v>28</v>
      </c>
      <c r="F91" s="24">
        <f t="shared" si="0"/>
        <v>56</v>
      </c>
      <c r="G91" s="23">
        <v>2</v>
      </c>
      <c r="H91" s="30">
        <v>30</v>
      </c>
      <c r="I91" s="27">
        <f t="shared" si="1"/>
        <v>60</v>
      </c>
      <c r="J91" s="27">
        <v>10</v>
      </c>
      <c r="K91" s="28">
        <f t="shared" si="2"/>
        <v>4</v>
      </c>
      <c r="L91" s="29">
        <f t="shared" si="4"/>
        <v>1432.0399999999997</v>
      </c>
      <c r="M91" s="58" t="s">
        <v>447</v>
      </c>
    </row>
    <row r="92" spans="1:13" x14ac:dyDescent="0.25">
      <c r="A92" s="22">
        <v>41729</v>
      </c>
      <c r="B92" s="25" t="s">
        <v>385</v>
      </c>
      <c r="C92" s="31" t="s">
        <v>173</v>
      </c>
      <c r="D92" s="25" t="s">
        <v>87</v>
      </c>
      <c r="E92" s="24">
        <v>90</v>
      </c>
      <c r="F92" s="24">
        <f t="shared" si="0"/>
        <v>90</v>
      </c>
      <c r="G92" s="23">
        <v>1</v>
      </c>
      <c r="H92" s="30">
        <v>25</v>
      </c>
      <c r="I92" s="27">
        <f t="shared" si="1"/>
        <v>25</v>
      </c>
      <c r="J92" s="27">
        <v>3</v>
      </c>
      <c r="K92" s="28">
        <f t="shared" si="2"/>
        <v>-65</v>
      </c>
      <c r="L92" s="29">
        <f t="shared" si="4"/>
        <v>1367.0399999999997</v>
      </c>
      <c r="M92" s="58" t="s">
        <v>448</v>
      </c>
    </row>
    <row r="93" spans="1:13" s="41" customFormat="1" ht="18.75" customHeight="1" x14ac:dyDescent="0.25">
      <c r="A93" s="32"/>
      <c r="B93" s="33" t="s">
        <v>18</v>
      </c>
      <c r="C93" s="59"/>
      <c r="D93" s="34"/>
      <c r="E93" s="35"/>
      <c r="F93" s="36">
        <f>SUBTOTAL(9,F4:F92)</f>
        <v>5730.66</v>
      </c>
      <c r="G93" s="37">
        <f>SUBTOTAL(9,G4:G92)</f>
        <v>373</v>
      </c>
      <c r="H93" s="38"/>
      <c r="I93" s="36">
        <f>SUBTOTAL(9,I4:I92)</f>
        <v>7097.6999999999989</v>
      </c>
      <c r="J93" s="39">
        <f>SUBTOTAL(9,J4:J92)</f>
        <v>638.44000000000005</v>
      </c>
      <c r="K93" s="39">
        <f>SUBTOTAL(9,K4:K92)</f>
        <v>1367.0399999999997</v>
      </c>
      <c r="L93" s="40"/>
    </row>
    <row r="94" spans="1:13" x14ac:dyDescent="0.25">
      <c r="A94" s="2"/>
      <c r="B94" s="2"/>
      <c r="D94" s="42"/>
      <c r="E94" s="4"/>
      <c r="F94" s="4"/>
      <c r="G94" s="5"/>
      <c r="H94" s="6"/>
      <c r="I94" s="12"/>
      <c r="J94" s="13"/>
      <c r="K94" s="9"/>
      <c r="L94" s="10"/>
    </row>
    <row r="95" spans="1:13" x14ac:dyDescent="0.25">
      <c r="A95" s="2"/>
      <c r="B95" s="2"/>
      <c r="D95" s="42"/>
      <c r="E95" s="4"/>
      <c r="F95" s="4"/>
      <c r="G95" s="5"/>
      <c r="H95" s="6"/>
      <c r="I95" s="12"/>
      <c r="J95" s="13"/>
      <c r="K95" s="9"/>
      <c r="L95" s="10"/>
    </row>
    <row r="96" spans="1:13" x14ac:dyDescent="0.25">
      <c r="A96" s="2"/>
      <c r="B96" s="43" t="s">
        <v>19</v>
      </c>
      <c r="C96" s="44"/>
      <c r="D96" s="45"/>
      <c r="E96" s="4"/>
      <c r="F96" s="4"/>
      <c r="G96" s="5"/>
      <c r="H96" s="6"/>
      <c r="I96" s="12"/>
      <c r="J96" s="13"/>
      <c r="K96" s="9"/>
      <c r="L96" s="10"/>
    </row>
    <row r="97" spans="1:12" x14ac:dyDescent="0.25">
      <c r="A97" s="2"/>
      <c r="B97" s="46" t="s">
        <v>20</v>
      </c>
      <c r="C97" s="47" t="s">
        <v>21</v>
      </c>
      <c r="D97" s="48" t="s">
        <v>22</v>
      </c>
      <c r="E97" s="4"/>
      <c r="F97" s="4"/>
      <c r="G97" s="5"/>
      <c r="H97" s="6"/>
      <c r="I97" s="12"/>
      <c r="J97" s="13"/>
      <c r="K97" s="9"/>
      <c r="L97" s="10"/>
    </row>
    <row r="98" spans="1:12" x14ac:dyDescent="0.25">
      <c r="B98" s="49" t="s">
        <v>451</v>
      </c>
      <c r="C98" s="60">
        <v>35</v>
      </c>
      <c r="D98" s="50">
        <v>50</v>
      </c>
    </row>
    <row r="99" spans="1:12" ht="15.75" customHeight="1" x14ac:dyDescent="0.25">
      <c r="B99" s="49" t="s">
        <v>345</v>
      </c>
      <c r="C99" s="60">
        <v>28</v>
      </c>
      <c r="D99" s="50">
        <v>40</v>
      </c>
    </row>
    <row r="100" spans="1:12" ht="15.75" customHeight="1" x14ac:dyDescent="0.25">
      <c r="B100" s="49" t="s">
        <v>189</v>
      </c>
      <c r="C100" s="60">
        <v>35</v>
      </c>
      <c r="D100" s="50">
        <v>50</v>
      </c>
    </row>
    <row r="101" spans="1:12" ht="15.75" customHeight="1" x14ac:dyDescent="0.25">
      <c r="B101" s="52" t="s">
        <v>18</v>
      </c>
      <c r="C101" s="53">
        <f>SUM(C98:C100)</f>
        <v>98</v>
      </c>
      <c r="D101" s="54">
        <f>SUM(D98:D100)</f>
        <v>140</v>
      </c>
    </row>
    <row r="102" spans="1:12" s="55" customFormat="1" ht="18" customHeight="1" x14ac:dyDescent="0.25">
      <c r="B102" s="11"/>
      <c r="C102" s="61"/>
      <c r="D102" s="11"/>
      <c r="E102" s="56"/>
      <c r="F102" s="56"/>
      <c r="G102" s="56"/>
      <c r="H102" s="56"/>
      <c r="I102" s="56"/>
    </row>
    <row r="103" spans="1:12" x14ac:dyDescent="0.25">
      <c r="B103" s="43" t="s">
        <v>13</v>
      </c>
      <c r="C103" s="44"/>
      <c r="D103" s="45"/>
    </row>
    <row r="104" spans="1:12" x14ac:dyDescent="0.25">
      <c r="B104" s="46" t="s">
        <v>20</v>
      </c>
      <c r="C104" s="47" t="s">
        <v>21</v>
      </c>
      <c r="D104" s="48" t="s">
        <v>22</v>
      </c>
    </row>
    <row r="105" spans="1:12" x14ac:dyDescent="0.25">
      <c r="B105" s="49" t="s">
        <v>452</v>
      </c>
      <c r="C105" s="60">
        <v>9.4</v>
      </c>
      <c r="D105" s="50">
        <v>40</v>
      </c>
    </row>
    <row r="106" spans="1:12" x14ac:dyDescent="0.25">
      <c r="B106" s="49" t="s">
        <v>347</v>
      </c>
      <c r="C106" s="60">
        <v>1.28</v>
      </c>
      <c r="D106" s="50">
        <v>5</v>
      </c>
    </row>
    <row r="107" spans="1:12" x14ac:dyDescent="0.25">
      <c r="B107" s="49" t="s">
        <v>456</v>
      </c>
      <c r="C107" s="60">
        <v>3</v>
      </c>
      <c r="D107" s="50">
        <v>90</v>
      </c>
    </row>
    <row r="108" spans="1:12" x14ac:dyDescent="0.25">
      <c r="B108" s="49" t="s">
        <v>455</v>
      </c>
      <c r="C108" s="60">
        <v>4.7</v>
      </c>
      <c r="D108" s="50">
        <v>12</v>
      </c>
    </row>
    <row r="109" spans="1:12" x14ac:dyDescent="0.25">
      <c r="B109" s="49" t="s">
        <v>198</v>
      </c>
      <c r="C109" s="60">
        <v>5</v>
      </c>
      <c r="D109" s="50">
        <v>20</v>
      </c>
    </row>
    <row r="110" spans="1:12" x14ac:dyDescent="0.25">
      <c r="B110" s="49" t="s">
        <v>458</v>
      </c>
      <c r="C110" s="60">
        <v>1080</v>
      </c>
      <c r="D110" s="50">
        <v>675</v>
      </c>
    </row>
    <row r="111" spans="1:12" x14ac:dyDescent="0.25">
      <c r="B111" s="49" t="s">
        <v>453</v>
      </c>
      <c r="C111" s="60">
        <v>2945.8</v>
      </c>
      <c r="D111" s="50">
        <v>4210</v>
      </c>
    </row>
    <row r="112" spans="1:12" x14ac:dyDescent="0.25">
      <c r="B112" s="49" t="s">
        <v>454</v>
      </c>
      <c r="C112" s="60">
        <v>57.6</v>
      </c>
      <c r="D112" s="50">
        <v>160</v>
      </c>
    </row>
    <row r="113" spans="2:4" x14ac:dyDescent="0.25">
      <c r="B113" s="49" t="s">
        <v>457</v>
      </c>
      <c r="C113" s="60">
        <v>48.48</v>
      </c>
      <c r="D113" s="50">
        <v>51</v>
      </c>
    </row>
    <row r="114" spans="2:4" x14ac:dyDescent="0.25">
      <c r="B114" s="52" t="s">
        <v>18</v>
      </c>
      <c r="C114" s="53">
        <f>SUM(C105:C113)</f>
        <v>4155.26</v>
      </c>
      <c r="D114" s="54">
        <f>SUM(D105:D113)</f>
        <v>5263</v>
      </c>
    </row>
    <row r="115" spans="2:4" x14ac:dyDescent="0.25">
      <c r="C115" s="61"/>
    </row>
    <row r="116" spans="2:4" x14ac:dyDescent="0.25">
      <c r="B116" s="43" t="s">
        <v>12</v>
      </c>
      <c r="C116" s="44"/>
      <c r="D116" s="45"/>
    </row>
    <row r="117" spans="2:4" x14ac:dyDescent="0.25">
      <c r="B117" s="46" t="s">
        <v>20</v>
      </c>
      <c r="C117" s="47" t="s">
        <v>21</v>
      </c>
      <c r="D117" s="48" t="s">
        <v>22</v>
      </c>
    </row>
    <row r="118" spans="2:4" x14ac:dyDescent="0.25">
      <c r="B118" s="49" t="s">
        <v>460</v>
      </c>
      <c r="C118" s="60">
        <v>98</v>
      </c>
      <c r="D118" s="50">
        <v>140</v>
      </c>
    </row>
    <row r="119" spans="2:4" x14ac:dyDescent="0.25">
      <c r="B119" s="49" t="s">
        <v>461</v>
      </c>
      <c r="C119" s="60">
        <v>77</v>
      </c>
      <c r="D119" s="50">
        <v>110</v>
      </c>
    </row>
    <row r="120" spans="2:4" x14ac:dyDescent="0.25">
      <c r="B120" s="52" t="s">
        <v>18</v>
      </c>
      <c r="C120" s="53">
        <f>SUM(C118:C119)</f>
        <v>175</v>
      </c>
      <c r="D120" s="54">
        <f>SUBTOTAL(9,D118:D119)</f>
        <v>250</v>
      </c>
    </row>
    <row r="122" spans="2:4" x14ac:dyDescent="0.25">
      <c r="B122" s="43" t="s">
        <v>16</v>
      </c>
      <c r="C122" s="44"/>
      <c r="D122" s="45"/>
    </row>
    <row r="123" spans="2:4" x14ac:dyDescent="0.25">
      <c r="B123" s="46" t="s">
        <v>20</v>
      </c>
      <c r="C123" s="47" t="s">
        <v>21</v>
      </c>
      <c r="D123" s="48" t="s">
        <v>22</v>
      </c>
    </row>
    <row r="124" spans="2:4" x14ac:dyDescent="0.25">
      <c r="B124" s="49" t="s">
        <v>459</v>
      </c>
      <c r="C124" s="60">
        <v>140</v>
      </c>
      <c r="D124" s="50">
        <v>150</v>
      </c>
    </row>
    <row r="125" spans="2:4" x14ac:dyDescent="0.25">
      <c r="B125" s="52" t="s">
        <v>18</v>
      </c>
      <c r="C125" s="53">
        <f>SUM(C124:C124)</f>
        <v>140</v>
      </c>
      <c r="D125" s="54">
        <f>SUM(D124:D124)</f>
        <v>150</v>
      </c>
    </row>
    <row r="127" spans="2:4" x14ac:dyDescent="0.25">
      <c r="B127" s="43" t="s">
        <v>14</v>
      </c>
      <c r="C127" s="44"/>
      <c r="D127" s="45"/>
    </row>
    <row r="128" spans="2:4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449</v>
      </c>
      <c r="C129" s="60">
        <v>60</v>
      </c>
      <c r="D129" s="50">
        <v>75</v>
      </c>
    </row>
    <row r="130" spans="2:4" x14ac:dyDescent="0.25">
      <c r="B130" s="49" t="s">
        <v>450</v>
      </c>
      <c r="C130" s="60">
        <v>320</v>
      </c>
      <c r="D130" s="50">
        <v>400</v>
      </c>
    </row>
    <row r="131" spans="2:4" x14ac:dyDescent="0.25">
      <c r="B131" s="52" t="s">
        <v>18</v>
      </c>
      <c r="C131" s="53">
        <f>SUM(C129:C130)</f>
        <v>380</v>
      </c>
      <c r="D131" s="54">
        <f>SUM(D129:D130)</f>
        <v>475</v>
      </c>
    </row>
    <row r="133" spans="2:4" x14ac:dyDescent="0.25">
      <c r="B133" s="43" t="s">
        <v>15</v>
      </c>
      <c r="C133" s="44"/>
      <c r="D133" s="45"/>
    </row>
    <row r="134" spans="2:4" x14ac:dyDescent="0.25">
      <c r="B134" s="46" t="s">
        <v>20</v>
      </c>
      <c r="C134" s="47" t="s">
        <v>21</v>
      </c>
      <c r="D134" s="48" t="s">
        <v>22</v>
      </c>
    </row>
    <row r="135" spans="2:4" x14ac:dyDescent="0.25">
      <c r="B135" s="49" t="s">
        <v>463</v>
      </c>
      <c r="C135" s="60">
        <v>107.4</v>
      </c>
      <c r="D135" s="50">
        <v>119.7</v>
      </c>
    </row>
    <row r="136" spans="2:4" x14ac:dyDescent="0.25">
      <c r="B136" s="52" t="s">
        <v>18</v>
      </c>
      <c r="C136" s="53">
        <f>SUBTOTAL(9,C135)</f>
        <v>107.4</v>
      </c>
      <c r="D136" s="54">
        <f>SUBTOTAL(9,D135)</f>
        <v>119.7</v>
      </c>
    </row>
    <row r="138" spans="2:4" x14ac:dyDescent="0.25">
      <c r="B138" s="43" t="s">
        <v>24</v>
      </c>
      <c r="C138" s="44"/>
      <c r="D138" s="45"/>
    </row>
    <row r="139" spans="2:4" x14ac:dyDescent="0.25">
      <c r="B139" s="46" t="s">
        <v>20</v>
      </c>
      <c r="C139" s="47" t="s">
        <v>21</v>
      </c>
      <c r="D139" s="48" t="s">
        <v>22</v>
      </c>
    </row>
    <row r="140" spans="2:4" x14ac:dyDescent="0.25">
      <c r="B140" s="49" t="s">
        <v>462</v>
      </c>
      <c r="C140" s="60">
        <v>660</v>
      </c>
      <c r="D140" s="50">
        <v>700</v>
      </c>
    </row>
    <row r="141" spans="2:4" x14ac:dyDescent="0.25">
      <c r="B141" s="52" t="s">
        <v>18</v>
      </c>
      <c r="C141" s="53">
        <f>SUM(C140:C140)</f>
        <v>660</v>
      </c>
      <c r="D141" s="54">
        <f>SUM(D140:D140)</f>
        <v>700</v>
      </c>
    </row>
  </sheetData>
  <sheetProtection password="BC28" sheet="1" objects="1" scenarios="1"/>
  <autoFilter ref="A3:L92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6"/>
  <sheetViews>
    <sheetView zoomScaleNormal="100" workbookViewId="0">
      <selection activeCell="D181" sqref="D181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213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>
        <v>41730</v>
      </c>
      <c r="B4" s="23" t="s">
        <v>27</v>
      </c>
      <c r="C4" s="31" t="s">
        <v>174</v>
      </c>
      <c r="D4" s="23" t="s">
        <v>13</v>
      </c>
      <c r="E4" s="24">
        <v>14.3</v>
      </c>
      <c r="F4" s="24">
        <f t="shared" ref="F4:F113" si="0">E4*G4</f>
        <v>28.6</v>
      </c>
      <c r="G4" s="23">
        <v>2</v>
      </c>
      <c r="H4" s="26">
        <v>35</v>
      </c>
      <c r="I4" s="27">
        <f t="shared" ref="I4:I113" si="1">H4*G4</f>
        <v>70</v>
      </c>
      <c r="J4" s="27">
        <v>4.8</v>
      </c>
      <c r="K4" s="28">
        <f t="shared" ref="K4:K113" si="2">I4-F4</f>
        <v>41.4</v>
      </c>
      <c r="L4" s="29">
        <f>K4</f>
        <v>41.4</v>
      </c>
      <c r="M4" s="58" t="s">
        <v>497</v>
      </c>
    </row>
    <row r="5" spans="1:13" x14ac:dyDescent="0.25">
      <c r="A5" s="22">
        <v>41731</v>
      </c>
      <c r="B5" s="23" t="s">
        <v>466</v>
      </c>
      <c r="C5" s="31" t="s">
        <v>173</v>
      </c>
      <c r="D5" s="23" t="s">
        <v>87</v>
      </c>
      <c r="E5" s="24">
        <v>90</v>
      </c>
      <c r="F5" s="24">
        <f t="shared" si="0"/>
        <v>90</v>
      </c>
      <c r="G5" s="23">
        <v>1</v>
      </c>
      <c r="H5" s="30">
        <v>25</v>
      </c>
      <c r="I5" s="27">
        <f t="shared" si="1"/>
        <v>25</v>
      </c>
      <c r="J5" s="27">
        <v>4.8</v>
      </c>
      <c r="K5" s="28">
        <f t="shared" si="2"/>
        <v>-65</v>
      </c>
      <c r="L5" s="29">
        <f t="shared" ref="L5:L68" si="3">L4+K5</f>
        <v>-23.6</v>
      </c>
      <c r="M5" s="58" t="s">
        <v>498</v>
      </c>
    </row>
    <row r="6" spans="1:13" x14ac:dyDescent="0.25">
      <c r="A6" s="22">
        <v>41733</v>
      </c>
      <c r="B6" s="23" t="s">
        <v>27</v>
      </c>
      <c r="C6" s="31" t="s">
        <v>174</v>
      </c>
      <c r="D6" s="23" t="s">
        <v>13</v>
      </c>
      <c r="E6" s="24">
        <v>14.3</v>
      </c>
      <c r="F6" s="24">
        <f t="shared" si="0"/>
        <v>14.3</v>
      </c>
      <c r="G6" s="23">
        <v>1</v>
      </c>
      <c r="H6" s="30">
        <v>35</v>
      </c>
      <c r="I6" s="27">
        <f t="shared" si="1"/>
        <v>35</v>
      </c>
      <c r="J6" s="27">
        <v>7.5</v>
      </c>
      <c r="K6" s="28">
        <f t="shared" si="2"/>
        <v>20.7</v>
      </c>
      <c r="L6" s="29">
        <f t="shared" si="3"/>
        <v>-2.9000000000000021</v>
      </c>
      <c r="M6" s="58" t="s">
        <v>499</v>
      </c>
    </row>
    <row r="7" spans="1:13" ht="16.5" customHeight="1" x14ac:dyDescent="0.25">
      <c r="A7" s="22">
        <v>41733</v>
      </c>
      <c r="B7" s="23" t="s">
        <v>467</v>
      </c>
      <c r="C7" s="31" t="s">
        <v>181</v>
      </c>
      <c r="D7" s="23" t="s">
        <v>17</v>
      </c>
      <c r="E7" s="24">
        <v>20</v>
      </c>
      <c r="F7" s="24">
        <f t="shared" si="0"/>
        <v>20</v>
      </c>
      <c r="G7" s="23">
        <v>1</v>
      </c>
      <c r="H7" s="30">
        <v>25</v>
      </c>
      <c r="I7" s="27">
        <f t="shared" si="1"/>
        <v>25</v>
      </c>
      <c r="J7" s="27">
        <v>15</v>
      </c>
      <c r="K7" s="28">
        <f t="shared" si="2"/>
        <v>5</v>
      </c>
      <c r="L7" s="29">
        <f t="shared" si="3"/>
        <v>2.0999999999999979</v>
      </c>
      <c r="M7" s="58" t="s">
        <v>500</v>
      </c>
    </row>
    <row r="8" spans="1:13" x14ac:dyDescent="0.25">
      <c r="A8" s="22">
        <v>41733</v>
      </c>
      <c r="B8" s="25" t="s">
        <v>42</v>
      </c>
      <c r="C8" s="31" t="s">
        <v>182</v>
      </c>
      <c r="D8" s="23" t="s">
        <v>13</v>
      </c>
      <c r="E8" s="24">
        <v>3</v>
      </c>
      <c r="F8" s="24">
        <f t="shared" si="0"/>
        <v>3</v>
      </c>
      <c r="G8" s="23">
        <v>1</v>
      </c>
      <c r="H8" s="30">
        <v>15</v>
      </c>
      <c r="I8" s="27">
        <f t="shared" si="1"/>
        <v>15</v>
      </c>
      <c r="J8" s="27">
        <v>15</v>
      </c>
      <c r="K8" s="28">
        <f t="shared" si="2"/>
        <v>12</v>
      </c>
      <c r="L8" s="29">
        <f t="shared" si="3"/>
        <v>14.099999999999998</v>
      </c>
      <c r="M8" s="58" t="s">
        <v>501</v>
      </c>
    </row>
    <row r="9" spans="1:13" x14ac:dyDescent="0.25">
      <c r="A9" s="22">
        <v>41733</v>
      </c>
      <c r="B9" s="25" t="s">
        <v>44</v>
      </c>
      <c r="C9" s="31" t="s">
        <v>183</v>
      </c>
      <c r="D9" s="23" t="s">
        <v>14</v>
      </c>
      <c r="E9" s="24">
        <v>24</v>
      </c>
      <c r="F9" s="24">
        <f t="shared" si="0"/>
        <v>24</v>
      </c>
      <c r="G9" s="23">
        <v>1</v>
      </c>
      <c r="H9" s="30">
        <v>30</v>
      </c>
      <c r="I9" s="27">
        <f t="shared" si="1"/>
        <v>30</v>
      </c>
      <c r="J9" s="27">
        <v>6</v>
      </c>
      <c r="K9" s="28">
        <f t="shared" si="2"/>
        <v>6</v>
      </c>
      <c r="L9" s="29">
        <f t="shared" si="3"/>
        <v>20.099999999999998</v>
      </c>
      <c r="M9" s="58" t="s">
        <v>502</v>
      </c>
    </row>
    <row r="10" spans="1:13" x14ac:dyDescent="0.25">
      <c r="A10" s="22">
        <v>41733</v>
      </c>
      <c r="B10" s="25" t="s">
        <v>38</v>
      </c>
      <c r="C10" s="31" t="s">
        <v>178</v>
      </c>
      <c r="D10" s="23" t="s">
        <v>13</v>
      </c>
      <c r="E10" s="24">
        <v>4.7</v>
      </c>
      <c r="F10" s="24">
        <f t="shared" si="0"/>
        <v>4.7</v>
      </c>
      <c r="G10" s="23">
        <v>1</v>
      </c>
      <c r="H10" s="30">
        <v>12</v>
      </c>
      <c r="I10" s="27">
        <f t="shared" si="1"/>
        <v>12</v>
      </c>
      <c r="J10" s="27">
        <v>6</v>
      </c>
      <c r="K10" s="28">
        <f t="shared" si="2"/>
        <v>7.3</v>
      </c>
      <c r="L10" s="29">
        <f t="shared" si="3"/>
        <v>27.4</v>
      </c>
      <c r="M10" s="58" t="s">
        <v>503</v>
      </c>
    </row>
    <row r="11" spans="1:13" x14ac:dyDescent="0.25">
      <c r="A11" s="22">
        <v>41734</v>
      </c>
      <c r="B11" s="25" t="s">
        <v>468</v>
      </c>
      <c r="C11" s="31" t="s">
        <v>173</v>
      </c>
      <c r="D11" s="23" t="s">
        <v>87</v>
      </c>
      <c r="E11" s="24">
        <v>45</v>
      </c>
      <c r="F11" s="24">
        <f t="shared" si="0"/>
        <v>90</v>
      </c>
      <c r="G11" s="23">
        <v>2</v>
      </c>
      <c r="H11" s="30">
        <v>25</v>
      </c>
      <c r="I11" s="27">
        <f t="shared" si="1"/>
        <v>50</v>
      </c>
      <c r="J11" s="27">
        <v>6</v>
      </c>
      <c r="K11" s="28">
        <f t="shared" si="2"/>
        <v>-40</v>
      </c>
      <c r="L11" s="29">
        <f t="shared" si="3"/>
        <v>-12.600000000000001</v>
      </c>
      <c r="M11" s="58" t="s">
        <v>504</v>
      </c>
    </row>
    <row r="12" spans="1:13" x14ac:dyDescent="0.25">
      <c r="A12" s="22">
        <v>41734</v>
      </c>
      <c r="B12" s="25" t="s">
        <v>58</v>
      </c>
      <c r="C12" s="31" t="s">
        <v>183</v>
      </c>
      <c r="D12" s="23" t="s">
        <v>15</v>
      </c>
      <c r="E12" s="24">
        <v>35.799999999999997</v>
      </c>
      <c r="F12" s="24">
        <f t="shared" si="0"/>
        <v>35.799999999999997</v>
      </c>
      <c r="G12" s="23">
        <v>1</v>
      </c>
      <c r="H12" s="30">
        <v>39.9</v>
      </c>
      <c r="I12" s="27">
        <f t="shared" si="1"/>
        <v>39.9</v>
      </c>
      <c r="J12" s="27">
        <v>3</v>
      </c>
      <c r="K12" s="28">
        <f t="shared" si="2"/>
        <v>4.1000000000000014</v>
      </c>
      <c r="L12" s="29">
        <f t="shared" si="3"/>
        <v>-8.5</v>
      </c>
      <c r="M12" s="58" t="s">
        <v>505</v>
      </c>
    </row>
    <row r="13" spans="1:13" x14ac:dyDescent="0.25">
      <c r="A13" s="22">
        <v>41734</v>
      </c>
      <c r="B13" s="25" t="s">
        <v>64</v>
      </c>
      <c r="C13" s="31" t="s">
        <v>174</v>
      </c>
      <c r="D13" s="23" t="s">
        <v>13</v>
      </c>
      <c r="E13" s="24">
        <v>3.6</v>
      </c>
      <c r="F13" s="24">
        <f t="shared" si="0"/>
        <v>3.6</v>
      </c>
      <c r="G13" s="23">
        <v>1</v>
      </c>
      <c r="H13" s="30">
        <v>10</v>
      </c>
      <c r="I13" s="27">
        <f t="shared" si="1"/>
        <v>10</v>
      </c>
      <c r="J13" s="27">
        <v>15</v>
      </c>
      <c r="K13" s="28">
        <f t="shared" si="2"/>
        <v>6.4</v>
      </c>
      <c r="L13" s="29">
        <f t="shared" si="3"/>
        <v>-2.0999999999999996</v>
      </c>
      <c r="M13" s="58" t="s">
        <v>506</v>
      </c>
    </row>
    <row r="14" spans="1:13" x14ac:dyDescent="0.25">
      <c r="A14" s="22">
        <v>41734</v>
      </c>
      <c r="B14" s="25" t="s">
        <v>38</v>
      </c>
      <c r="C14" s="31" t="s">
        <v>178</v>
      </c>
      <c r="D14" s="23" t="s">
        <v>13</v>
      </c>
      <c r="E14" s="24">
        <v>4.7</v>
      </c>
      <c r="F14" s="24">
        <f t="shared" si="0"/>
        <v>4.7</v>
      </c>
      <c r="G14" s="23">
        <v>1</v>
      </c>
      <c r="H14" s="30">
        <v>12</v>
      </c>
      <c r="I14" s="27">
        <f t="shared" si="1"/>
        <v>12</v>
      </c>
      <c r="J14" s="27">
        <v>10</v>
      </c>
      <c r="K14" s="28">
        <f t="shared" si="2"/>
        <v>7.3</v>
      </c>
      <c r="L14" s="29">
        <f t="shared" si="3"/>
        <v>5.2</v>
      </c>
      <c r="M14" s="58" t="s">
        <v>507</v>
      </c>
    </row>
    <row r="15" spans="1:13" x14ac:dyDescent="0.25">
      <c r="A15" s="22">
        <v>41734</v>
      </c>
      <c r="B15" s="25" t="s">
        <v>30</v>
      </c>
      <c r="C15" s="31" t="s">
        <v>177</v>
      </c>
      <c r="D15" s="23" t="s">
        <v>13</v>
      </c>
      <c r="E15" s="24">
        <v>4.5999999999999996</v>
      </c>
      <c r="F15" s="24">
        <f t="shared" si="0"/>
        <v>4.5999999999999996</v>
      </c>
      <c r="G15" s="23">
        <v>1</v>
      </c>
      <c r="H15" s="30">
        <v>20</v>
      </c>
      <c r="I15" s="27">
        <f t="shared" si="1"/>
        <v>20</v>
      </c>
      <c r="J15" s="27">
        <v>3</v>
      </c>
      <c r="K15" s="28">
        <f t="shared" si="2"/>
        <v>15.4</v>
      </c>
      <c r="L15" s="29">
        <f t="shared" si="3"/>
        <v>20.6</v>
      </c>
      <c r="M15" s="58" t="s">
        <v>507</v>
      </c>
    </row>
    <row r="16" spans="1:13" x14ac:dyDescent="0.25">
      <c r="A16" s="22">
        <v>41734</v>
      </c>
      <c r="B16" s="25" t="s">
        <v>464</v>
      </c>
      <c r="C16" s="31" t="s">
        <v>179</v>
      </c>
      <c r="D16" s="23" t="s">
        <v>84</v>
      </c>
      <c r="E16" s="24">
        <v>14</v>
      </c>
      <c r="F16" s="24">
        <f t="shared" si="0"/>
        <v>14</v>
      </c>
      <c r="G16" s="23">
        <v>1</v>
      </c>
      <c r="H16" s="30">
        <v>20</v>
      </c>
      <c r="I16" s="27">
        <f t="shared" si="1"/>
        <v>20</v>
      </c>
      <c r="J16" s="27">
        <v>15</v>
      </c>
      <c r="K16" s="28">
        <f t="shared" si="2"/>
        <v>6</v>
      </c>
      <c r="L16" s="29">
        <f t="shared" si="3"/>
        <v>26.6</v>
      </c>
      <c r="M16" s="58" t="s">
        <v>507</v>
      </c>
    </row>
    <row r="17" spans="1:13" x14ac:dyDescent="0.25">
      <c r="A17" s="22">
        <v>41734</v>
      </c>
      <c r="B17" s="25" t="s">
        <v>39</v>
      </c>
      <c r="C17" s="31" t="s">
        <v>179</v>
      </c>
      <c r="D17" s="23" t="s">
        <v>84</v>
      </c>
      <c r="E17" s="24">
        <v>14</v>
      </c>
      <c r="F17" s="24">
        <f t="shared" si="0"/>
        <v>14</v>
      </c>
      <c r="G17" s="23">
        <v>1</v>
      </c>
      <c r="H17" s="30">
        <v>20</v>
      </c>
      <c r="I17" s="27">
        <f t="shared" si="1"/>
        <v>20</v>
      </c>
      <c r="J17" s="27">
        <v>6</v>
      </c>
      <c r="K17" s="28">
        <f t="shared" si="2"/>
        <v>6</v>
      </c>
      <c r="L17" s="29">
        <f t="shared" si="3"/>
        <v>32.6</v>
      </c>
      <c r="M17" s="58" t="s">
        <v>507</v>
      </c>
    </row>
    <row r="18" spans="1:13" x14ac:dyDescent="0.25">
      <c r="A18" s="22">
        <v>41734</v>
      </c>
      <c r="B18" s="25" t="s">
        <v>27</v>
      </c>
      <c r="C18" s="31" t="s">
        <v>174</v>
      </c>
      <c r="D18" s="23" t="s">
        <v>13</v>
      </c>
      <c r="E18" s="24">
        <v>14.3</v>
      </c>
      <c r="F18" s="24">
        <f t="shared" si="0"/>
        <v>14.3</v>
      </c>
      <c r="G18" s="23">
        <v>1</v>
      </c>
      <c r="H18" s="30">
        <v>35</v>
      </c>
      <c r="I18" s="27">
        <f t="shared" si="1"/>
        <v>35</v>
      </c>
      <c r="J18" s="27">
        <v>0.69</v>
      </c>
      <c r="K18" s="28">
        <f t="shared" si="2"/>
        <v>20.7</v>
      </c>
      <c r="L18" s="29">
        <f t="shared" si="3"/>
        <v>53.3</v>
      </c>
      <c r="M18" s="58" t="s">
        <v>507</v>
      </c>
    </row>
    <row r="19" spans="1:13" x14ac:dyDescent="0.25">
      <c r="A19" s="22">
        <v>41734</v>
      </c>
      <c r="B19" s="25" t="s">
        <v>42</v>
      </c>
      <c r="C19" s="31" t="s">
        <v>182</v>
      </c>
      <c r="D19" s="23" t="s">
        <v>13</v>
      </c>
      <c r="E19" s="24">
        <v>3</v>
      </c>
      <c r="F19" s="24">
        <f t="shared" si="0"/>
        <v>6</v>
      </c>
      <c r="G19" s="23">
        <v>2</v>
      </c>
      <c r="H19" s="30">
        <v>15</v>
      </c>
      <c r="I19" s="27">
        <f t="shared" si="1"/>
        <v>30</v>
      </c>
      <c r="J19" s="27">
        <v>4.8</v>
      </c>
      <c r="K19" s="28">
        <f t="shared" si="2"/>
        <v>24</v>
      </c>
      <c r="L19" s="29">
        <f t="shared" si="3"/>
        <v>77.3</v>
      </c>
      <c r="M19" s="58" t="s">
        <v>507</v>
      </c>
    </row>
    <row r="20" spans="1:13" x14ac:dyDescent="0.25">
      <c r="A20" s="22">
        <v>41734</v>
      </c>
      <c r="B20" s="25" t="s">
        <v>33</v>
      </c>
      <c r="C20" s="31" t="s">
        <v>175</v>
      </c>
      <c r="D20" s="23" t="s">
        <v>14</v>
      </c>
      <c r="E20" s="24">
        <v>12</v>
      </c>
      <c r="F20" s="24">
        <f t="shared" si="0"/>
        <v>12</v>
      </c>
      <c r="G20" s="23">
        <v>1</v>
      </c>
      <c r="H20" s="30">
        <v>15</v>
      </c>
      <c r="I20" s="27">
        <f t="shared" si="1"/>
        <v>15</v>
      </c>
      <c r="J20" s="27">
        <v>6</v>
      </c>
      <c r="K20" s="28">
        <f t="shared" si="2"/>
        <v>3</v>
      </c>
      <c r="L20" s="29">
        <f t="shared" si="3"/>
        <v>80.3</v>
      </c>
      <c r="M20" s="58" t="s">
        <v>508</v>
      </c>
    </row>
    <row r="21" spans="1:13" x14ac:dyDescent="0.25">
      <c r="A21" s="22">
        <v>41734</v>
      </c>
      <c r="B21" s="25" t="s">
        <v>469</v>
      </c>
      <c r="C21" s="31" t="s">
        <v>175</v>
      </c>
      <c r="D21" s="23" t="s">
        <v>14</v>
      </c>
      <c r="E21" s="24">
        <v>12</v>
      </c>
      <c r="F21" s="24">
        <f t="shared" si="0"/>
        <v>12</v>
      </c>
      <c r="G21" s="23">
        <v>1</v>
      </c>
      <c r="H21" s="30">
        <v>15</v>
      </c>
      <c r="I21" s="27">
        <f t="shared" si="1"/>
        <v>15</v>
      </c>
      <c r="J21" s="27">
        <v>10</v>
      </c>
      <c r="K21" s="28">
        <f t="shared" si="2"/>
        <v>3</v>
      </c>
      <c r="L21" s="29">
        <f t="shared" si="3"/>
        <v>83.3</v>
      </c>
      <c r="M21" s="58" t="s">
        <v>508</v>
      </c>
    </row>
    <row r="22" spans="1:13" x14ac:dyDescent="0.25">
      <c r="A22" s="22">
        <v>41734</v>
      </c>
      <c r="B22" s="62" t="s">
        <v>371</v>
      </c>
      <c r="C22" s="31" t="s">
        <v>175</v>
      </c>
      <c r="D22" s="23" t="s">
        <v>84</v>
      </c>
      <c r="E22" s="24">
        <v>17.5</v>
      </c>
      <c r="F22" s="24">
        <f t="shared" si="0"/>
        <v>17.5</v>
      </c>
      <c r="G22" s="23">
        <v>1</v>
      </c>
      <c r="H22" s="30">
        <v>25</v>
      </c>
      <c r="I22" s="27">
        <f t="shared" si="1"/>
        <v>25</v>
      </c>
      <c r="J22" s="27">
        <v>4.8</v>
      </c>
      <c r="K22" s="28">
        <f t="shared" si="2"/>
        <v>7.5</v>
      </c>
      <c r="L22" s="29">
        <f t="shared" si="3"/>
        <v>90.8</v>
      </c>
      <c r="M22" s="58" t="s">
        <v>508</v>
      </c>
    </row>
    <row r="23" spans="1:13" x14ac:dyDescent="0.25">
      <c r="A23" s="22">
        <v>41734</v>
      </c>
      <c r="B23" s="25" t="s">
        <v>470</v>
      </c>
      <c r="C23" s="31" t="s">
        <v>175</v>
      </c>
      <c r="D23" s="23" t="s">
        <v>493</v>
      </c>
      <c r="E23" s="24">
        <v>5.6</v>
      </c>
      <c r="F23" s="24">
        <f t="shared" si="0"/>
        <v>5.6</v>
      </c>
      <c r="G23" s="23">
        <v>1</v>
      </c>
      <c r="H23" s="30">
        <v>8</v>
      </c>
      <c r="I23" s="27">
        <f t="shared" si="1"/>
        <v>8</v>
      </c>
      <c r="J23" s="27">
        <v>6</v>
      </c>
      <c r="K23" s="28">
        <f t="shared" si="2"/>
        <v>2.4000000000000004</v>
      </c>
      <c r="L23" s="29">
        <f t="shared" si="3"/>
        <v>93.2</v>
      </c>
      <c r="M23" s="58" t="s">
        <v>508</v>
      </c>
    </row>
    <row r="24" spans="1:13" x14ac:dyDescent="0.25">
      <c r="A24" s="22">
        <v>41736</v>
      </c>
      <c r="B24" s="25" t="s">
        <v>72</v>
      </c>
      <c r="C24" s="31" t="s">
        <v>175</v>
      </c>
      <c r="D24" s="23" t="s">
        <v>12</v>
      </c>
      <c r="E24" s="24">
        <v>11.2</v>
      </c>
      <c r="F24" s="24">
        <f t="shared" si="0"/>
        <v>11.2</v>
      </c>
      <c r="G24" s="23">
        <v>1</v>
      </c>
      <c r="H24" s="30">
        <v>16</v>
      </c>
      <c r="I24" s="27">
        <f t="shared" si="1"/>
        <v>16</v>
      </c>
      <c r="J24" s="27">
        <v>6</v>
      </c>
      <c r="K24" s="28">
        <f t="shared" si="2"/>
        <v>4.8000000000000007</v>
      </c>
      <c r="L24" s="29">
        <f t="shared" si="3"/>
        <v>98</v>
      </c>
      <c r="M24" s="58" t="s">
        <v>509</v>
      </c>
    </row>
    <row r="25" spans="1:13" x14ac:dyDescent="0.25">
      <c r="A25" s="22">
        <v>41736</v>
      </c>
      <c r="B25" s="25" t="s">
        <v>470</v>
      </c>
      <c r="C25" s="31" t="s">
        <v>175</v>
      </c>
      <c r="D25" s="23" t="s">
        <v>493</v>
      </c>
      <c r="E25" s="24">
        <v>5.6</v>
      </c>
      <c r="F25" s="24">
        <f t="shared" si="0"/>
        <v>5.6</v>
      </c>
      <c r="G25" s="23">
        <v>1</v>
      </c>
      <c r="H25" s="30">
        <v>8</v>
      </c>
      <c r="I25" s="27">
        <f t="shared" si="1"/>
        <v>8</v>
      </c>
      <c r="J25" s="27">
        <v>3</v>
      </c>
      <c r="K25" s="28">
        <f t="shared" si="2"/>
        <v>2.4000000000000004</v>
      </c>
      <c r="L25" s="29">
        <f t="shared" si="3"/>
        <v>100.4</v>
      </c>
      <c r="M25" s="58" t="s">
        <v>509</v>
      </c>
    </row>
    <row r="26" spans="1:13" x14ac:dyDescent="0.25">
      <c r="A26" s="22">
        <v>41736</v>
      </c>
      <c r="B26" s="25" t="s">
        <v>35</v>
      </c>
      <c r="C26" s="31" t="s">
        <v>175</v>
      </c>
      <c r="D26" s="23" t="s">
        <v>12</v>
      </c>
      <c r="E26" s="24">
        <v>11.2</v>
      </c>
      <c r="F26" s="24">
        <f t="shared" si="0"/>
        <v>11.2</v>
      </c>
      <c r="G26" s="23">
        <v>1</v>
      </c>
      <c r="H26" s="30">
        <v>16</v>
      </c>
      <c r="I26" s="27">
        <f t="shared" si="1"/>
        <v>16</v>
      </c>
      <c r="J26" s="27">
        <v>15</v>
      </c>
      <c r="K26" s="28">
        <f t="shared" si="2"/>
        <v>4.8000000000000007</v>
      </c>
      <c r="L26" s="29">
        <f t="shared" si="3"/>
        <v>105.2</v>
      </c>
      <c r="M26" s="58" t="s">
        <v>509</v>
      </c>
    </row>
    <row r="27" spans="1:13" x14ac:dyDescent="0.25">
      <c r="A27" s="22">
        <v>41736</v>
      </c>
      <c r="B27" s="25" t="s">
        <v>44</v>
      </c>
      <c r="C27" s="31" t="s">
        <v>183</v>
      </c>
      <c r="D27" s="23" t="s">
        <v>14</v>
      </c>
      <c r="E27" s="24">
        <v>24</v>
      </c>
      <c r="F27" s="24">
        <f t="shared" si="0"/>
        <v>96</v>
      </c>
      <c r="G27" s="23">
        <v>4</v>
      </c>
      <c r="H27" s="30">
        <v>30</v>
      </c>
      <c r="I27" s="27">
        <f t="shared" si="1"/>
        <v>120</v>
      </c>
      <c r="J27" s="27">
        <v>10</v>
      </c>
      <c r="K27" s="28">
        <f t="shared" si="2"/>
        <v>24</v>
      </c>
      <c r="L27" s="29">
        <f t="shared" si="3"/>
        <v>129.19999999999999</v>
      </c>
      <c r="M27" s="58" t="s">
        <v>510</v>
      </c>
    </row>
    <row r="28" spans="1:13" x14ac:dyDescent="0.25">
      <c r="A28" s="22">
        <v>41736</v>
      </c>
      <c r="B28" s="25" t="s">
        <v>471</v>
      </c>
      <c r="C28" s="31" t="s">
        <v>181</v>
      </c>
      <c r="D28" s="23" t="s">
        <v>17</v>
      </c>
      <c r="E28" s="24">
        <v>20</v>
      </c>
      <c r="F28" s="24">
        <f t="shared" si="0"/>
        <v>20</v>
      </c>
      <c r="G28" s="23">
        <v>1</v>
      </c>
      <c r="H28" s="30">
        <v>25</v>
      </c>
      <c r="I28" s="27">
        <f t="shared" si="1"/>
        <v>25</v>
      </c>
      <c r="J28" s="27">
        <v>3</v>
      </c>
      <c r="K28" s="28">
        <f t="shared" si="2"/>
        <v>5</v>
      </c>
      <c r="L28" s="29">
        <f t="shared" si="3"/>
        <v>134.19999999999999</v>
      </c>
      <c r="M28" s="58" t="s">
        <v>511</v>
      </c>
    </row>
    <row r="29" spans="1:13" x14ac:dyDescent="0.25">
      <c r="A29" s="22">
        <v>41737</v>
      </c>
      <c r="B29" s="25" t="s">
        <v>68</v>
      </c>
      <c r="C29" s="31" t="s">
        <v>187</v>
      </c>
      <c r="D29" s="23" t="s">
        <v>13</v>
      </c>
      <c r="E29" s="24">
        <v>2.5</v>
      </c>
      <c r="F29" s="24">
        <f t="shared" si="0"/>
        <v>2.5</v>
      </c>
      <c r="G29" s="23">
        <v>1</v>
      </c>
      <c r="H29" s="30">
        <v>10</v>
      </c>
      <c r="I29" s="27">
        <f t="shared" si="1"/>
        <v>10</v>
      </c>
      <c r="J29" s="27">
        <v>15</v>
      </c>
      <c r="K29" s="28">
        <f t="shared" si="2"/>
        <v>7.5</v>
      </c>
      <c r="L29" s="29">
        <f t="shared" si="3"/>
        <v>141.69999999999999</v>
      </c>
      <c r="M29" s="58" t="s">
        <v>512</v>
      </c>
    </row>
    <row r="30" spans="1:13" x14ac:dyDescent="0.25">
      <c r="A30" s="22">
        <v>41737</v>
      </c>
      <c r="B30" s="25" t="s">
        <v>62</v>
      </c>
      <c r="C30" s="31" t="s">
        <v>174</v>
      </c>
      <c r="D30" s="23" t="s">
        <v>13</v>
      </c>
      <c r="E30" s="24">
        <v>3.6</v>
      </c>
      <c r="F30" s="24">
        <f t="shared" si="0"/>
        <v>3.6</v>
      </c>
      <c r="G30" s="23">
        <v>1</v>
      </c>
      <c r="H30" s="30">
        <v>10</v>
      </c>
      <c r="I30" s="27">
        <f t="shared" si="1"/>
        <v>10</v>
      </c>
      <c r="J30" s="27">
        <v>6</v>
      </c>
      <c r="K30" s="28">
        <f t="shared" si="2"/>
        <v>6.4</v>
      </c>
      <c r="L30" s="29">
        <f t="shared" si="3"/>
        <v>148.1</v>
      </c>
      <c r="M30" s="58" t="s">
        <v>512</v>
      </c>
    </row>
    <row r="31" spans="1:13" x14ac:dyDescent="0.25">
      <c r="A31" s="22">
        <v>41737</v>
      </c>
      <c r="B31" s="25" t="s">
        <v>62</v>
      </c>
      <c r="C31" s="31" t="s">
        <v>174</v>
      </c>
      <c r="D31" s="23" t="s">
        <v>13</v>
      </c>
      <c r="E31" s="24">
        <v>3.6</v>
      </c>
      <c r="F31" s="24">
        <f t="shared" si="0"/>
        <v>7.2</v>
      </c>
      <c r="G31" s="23">
        <v>2</v>
      </c>
      <c r="H31" s="30">
        <v>10</v>
      </c>
      <c r="I31" s="27">
        <f t="shared" si="1"/>
        <v>20</v>
      </c>
      <c r="J31" s="27">
        <v>0.69</v>
      </c>
      <c r="K31" s="28">
        <f t="shared" si="2"/>
        <v>12.8</v>
      </c>
      <c r="L31" s="29">
        <f t="shared" si="3"/>
        <v>160.9</v>
      </c>
      <c r="M31" s="58" t="s">
        <v>513</v>
      </c>
    </row>
    <row r="32" spans="1:13" x14ac:dyDescent="0.25">
      <c r="A32" s="22">
        <v>41737</v>
      </c>
      <c r="B32" s="25" t="s">
        <v>64</v>
      </c>
      <c r="C32" s="31" t="s">
        <v>174</v>
      </c>
      <c r="D32" s="23" t="s">
        <v>13</v>
      </c>
      <c r="E32" s="24">
        <v>3.6</v>
      </c>
      <c r="F32" s="24">
        <f t="shared" si="0"/>
        <v>3.6</v>
      </c>
      <c r="G32" s="23">
        <v>1</v>
      </c>
      <c r="H32" s="30">
        <v>10</v>
      </c>
      <c r="I32" s="27">
        <f t="shared" si="1"/>
        <v>10</v>
      </c>
      <c r="J32" s="27">
        <v>4.8</v>
      </c>
      <c r="K32" s="28">
        <f t="shared" si="2"/>
        <v>6.4</v>
      </c>
      <c r="L32" s="29">
        <f t="shared" si="3"/>
        <v>167.3</v>
      </c>
      <c r="M32" s="58" t="s">
        <v>513</v>
      </c>
    </row>
    <row r="33" spans="1:13" x14ac:dyDescent="0.25">
      <c r="A33" s="22">
        <v>41737</v>
      </c>
      <c r="B33" s="25" t="s">
        <v>472</v>
      </c>
      <c r="C33" s="31" t="s">
        <v>179</v>
      </c>
      <c r="D33" s="23" t="s">
        <v>84</v>
      </c>
      <c r="E33" s="24">
        <v>14</v>
      </c>
      <c r="F33" s="24">
        <f t="shared" si="0"/>
        <v>14</v>
      </c>
      <c r="G33" s="23">
        <v>1</v>
      </c>
      <c r="H33" s="30">
        <v>20</v>
      </c>
      <c r="I33" s="27">
        <f t="shared" si="1"/>
        <v>20</v>
      </c>
      <c r="J33" s="27">
        <v>15</v>
      </c>
      <c r="K33" s="28">
        <f t="shared" si="2"/>
        <v>6</v>
      </c>
      <c r="L33" s="29">
        <f t="shared" si="3"/>
        <v>173.3</v>
      </c>
      <c r="M33" s="58" t="s">
        <v>513</v>
      </c>
    </row>
    <row r="34" spans="1:13" x14ac:dyDescent="0.25">
      <c r="A34" s="22">
        <v>41737</v>
      </c>
      <c r="B34" s="25" t="s">
        <v>44</v>
      </c>
      <c r="C34" s="31" t="s">
        <v>183</v>
      </c>
      <c r="D34" s="23" t="s">
        <v>14</v>
      </c>
      <c r="E34" s="24">
        <v>24</v>
      </c>
      <c r="F34" s="24">
        <f t="shared" si="0"/>
        <v>96</v>
      </c>
      <c r="G34" s="23">
        <v>4</v>
      </c>
      <c r="H34" s="30">
        <v>30</v>
      </c>
      <c r="I34" s="27">
        <f t="shared" si="1"/>
        <v>120</v>
      </c>
      <c r="J34" s="27">
        <v>6</v>
      </c>
      <c r="K34" s="28">
        <f t="shared" si="2"/>
        <v>24</v>
      </c>
      <c r="L34" s="29">
        <f t="shared" si="3"/>
        <v>197.3</v>
      </c>
      <c r="M34" s="58" t="s">
        <v>514</v>
      </c>
    </row>
    <row r="35" spans="1:13" x14ac:dyDescent="0.25">
      <c r="A35" s="22">
        <v>41737</v>
      </c>
      <c r="B35" s="23" t="s">
        <v>473</v>
      </c>
      <c r="C35" s="31" t="s">
        <v>173</v>
      </c>
      <c r="D35" s="23" t="s">
        <v>87</v>
      </c>
      <c r="E35" s="24">
        <v>90</v>
      </c>
      <c r="F35" s="24">
        <f t="shared" si="0"/>
        <v>90</v>
      </c>
      <c r="G35" s="23">
        <v>1</v>
      </c>
      <c r="H35" s="30">
        <v>25</v>
      </c>
      <c r="I35" s="27">
        <f t="shared" si="1"/>
        <v>25</v>
      </c>
      <c r="J35" s="27">
        <v>6</v>
      </c>
      <c r="K35" s="28">
        <f t="shared" si="2"/>
        <v>-65</v>
      </c>
      <c r="L35" s="29">
        <f t="shared" si="3"/>
        <v>132.30000000000001</v>
      </c>
      <c r="M35" s="58" t="s">
        <v>515</v>
      </c>
    </row>
    <row r="36" spans="1:13" x14ac:dyDescent="0.25">
      <c r="A36" s="22">
        <v>41738</v>
      </c>
      <c r="B36" s="25" t="s">
        <v>68</v>
      </c>
      <c r="C36" s="31" t="s">
        <v>187</v>
      </c>
      <c r="D36" s="23" t="s">
        <v>13</v>
      </c>
      <c r="E36" s="24">
        <v>2.5</v>
      </c>
      <c r="F36" s="24">
        <f t="shared" si="0"/>
        <v>5</v>
      </c>
      <c r="G36" s="23">
        <v>2</v>
      </c>
      <c r="H36" s="30">
        <v>10</v>
      </c>
      <c r="I36" s="27">
        <f t="shared" si="1"/>
        <v>20</v>
      </c>
      <c r="J36" s="27">
        <v>6</v>
      </c>
      <c r="K36" s="28">
        <f t="shared" si="2"/>
        <v>15</v>
      </c>
      <c r="L36" s="29">
        <f t="shared" si="3"/>
        <v>147.30000000000001</v>
      </c>
      <c r="M36" s="58" t="s">
        <v>516</v>
      </c>
    </row>
    <row r="37" spans="1:13" x14ac:dyDescent="0.25">
      <c r="A37" s="22">
        <v>41738</v>
      </c>
      <c r="B37" s="25" t="s">
        <v>48</v>
      </c>
      <c r="C37" s="31" t="s">
        <v>184</v>
      </c>
      <c r="D37" s="23" t="s">
        <v>12</v>
      </c>
      <c r="E37" s="24">
        <v>26.6</v>
      </c>
      <c r="F37" s="24">
        <f t="shared" si="0"/>
        <v>26.6</v>
      </c>
      <c r="G37" s="23">
        <v>1</v>
      </c>
      <c r="H37" s="30">
        <v>38</v>
      </c>
      <c r="I37" s="27">
        <f t="shared" si="1"/>
        <v>38</v>
      </c>
      <c r="J37" s="27">
        <v>3</v>
      </c>
      <c r="K37" s="28">
        <f t="shared" si="2"/>
        <v>11.399999999999999</v>
      </c>
      <c r="L37" s="29">
        <f t="shared" si="3"/>
        <v>158.70000000000002</v>
      </c>
      <c r="M37" s="58" t="s">
        <v>517</v>
      </c>
    </row>
    <row r="38" spans="1:13" x14ac:dyDescent="0.25">
      <c r="A38" s="22">
        <v>41739</v>
      </c>
      <c r="B38" s="25" t="s">
        <v>30</v>
      </c>
      <c r="C38" s="31" t="s">
        <v>177</v>
      </c>
      <c r="D38" s="23" t="s">
        <v>13</v>
      </c>
      <c r="E38" s="24">
        <v>4.5999999999999996</v>
      </c>
      <c r="F38" s="24">
        <f t="shared" si="0"/>
        <v>4.5999999999999996</v>
      </c>
      <c r="G38" s="23">
        <v>1</v>
      </c>
      <c r="H38" s="30">
        <v>20</v>
      </c>
      <c r="I38" s="27">
        <f t="shared" si="1"/>
        <v>20</v>
      </c>
      <c r="J38" s="27">
        <v>15</v>
      </c>
      <c r="K38" s="28">
        <f t="shared" si="2"/>
        <v>15.4</v>
      </c>
      <c r="L38" s="29">
        <f t="shared" si="3"/>
        <v>174.10000000000002</v>
      </c>
      <c r="M38" s="58" t="s">
        <v>518</v>
      </c>
    </row>
    <row r="39" spans="1:13" x14ac:dyDescent="0.25">
      <c r="A39" s="22">
        <v>41739</v>
      </c>
      <c r="B39" s="25" t="s">
        <v>40</v>
      </c>
      <c r="C39" s="31" t="s">
        <v>180</v>
      </c>
      <c r="D39" s="23" t="s">
        <v>13</v>
      </c>
      <c r="E39" s="24">
        <v>1.28</v>
      </c>
      <c r="F39" s="24">
        <f t="shared" si="0"/>
        <v>1.28</v>
      </c>
      <c r="G39" s="23">
        <v>1</v>
      </c>
      <c r="H39" s="30">
        <v>5</v>
      </c>
      <c r="I39" s="27">
        <f t="shared" si="1"/>
        <v>5</v>
      </c>
      <c r="J39" s="27">
        <v>10</v>
      </c>
      <c r="K39" s="28">
        <f t="shared" si="2"/>
        <v>3.7199999999999998</v>
      </c>
      <c r="L39" s="29">
        <f t="shared" si="3"/>
        <v>177.82000000000002</v>
      </c>
      <c r="M39" s="58" t="s">
        <v>519</v>
      </c>
    </row>
    <row r="40" spans="1:13" x14ac:dyDescent="0.25">
      <c r="A40" s="22">
        <v>41740</v>
      </c>
      <c r="B40" s="25" t="s">
        <v>42</v>
      </c>
      <c r="C40" s="31" t="s">
        <v>182</v>
      </c>
      <c r="D40" s="23" t="s">
        <v>13</v>
      </c>
      <c r="E40" s="24">
        <v>3</v>
      </c>
      <c r="F40" s="24">
        <f t="shared" si="0"/>
        <v>3</v>
      </c>
      <c r="G40" s="23">
        <v>1</v>
      </c>
      <c r="H40" s="30">
        <v>15</v>
      </c>
      <c r="I40" s="27">
        <f t="shared" si="1"/>
        <v>15</v>
      </c>
      <c r="J40" s="27">
        <v>3</v>
      </c>
      <c r="K40" s="28">
        <f t="shared" si="2"/>
        <v>12</v>
      </c>
      <c r="L40" s="29">
        <f t="shared" si="3"/>
        <v>189.82000000000002</v>
      </c>
      <c r="M40" s="58" t="s">
        <v>520</v>
      </c>
    </row>
    <row r="41" spans="1:13" x14ac:dyDescent="0.25">
      <c r="A41" s="22">
        <v>41740</v>
      </c>
      <c r="B41" s="25" t="s">
        <v>64</v>
      </c>
      <c r="C41" s="31" t="s">
        <v>174</v>
      </c>
      <c r="D41" s="23" t="s">
        <v>13</v>
      </c>
      <c r="E41" s="24">
        <v>3.6</v>
      </c>
      <c r="F41" s="24">
        <f t="shared" si="0"/>
        <v>3.6</v>
      </c>
      <c r="G41" s="23">
        <v>1</v>
      </c>
      <c r="H41" s="30">
        <v>10</v>
      </c>
      <c r="I41" s="27">
        <f t="shared" si="1"/>
        <v>10</v>
      </c>
      <c r="J41" s="27">
        <v>15</v>
      </c>
      <c r="K41" s="28">
        <f t="shared" si="2"/>
        <v>6.4</v>
      </c>
      <c r="L41" s="29">
        <f t="shared" si="3"/>
        <v>196.22000000000003</v>
      </c>
      <c r="M41" s="58" t="s">
        <v>520</v>
      </c>
    </row>
    <row r="42" spans="1:13" x14ac:dyDescent="0.25">
      <c r="A42" s="22">
        <v>41741</v>
      </c>
      <c r="B42" s="25" t="s">
        <v>27</v>
      </c>
      <c r="C42" s="31" t="s">
        <v>174</v>
      </c>
      <c r="D42" s="23" t="s">
        <v>13</v>
      </c>
      <c r="E42" s="24">
        <v>14.3</v>
      </c>
      <c r="F42" s="24">
        <f t="shared" si="0"/>
        <v>14.3</v>
      </c>
      <c r="G42" s="23">
        <v>1</v>
      </c>
      <c r="H42" s="30">
        <v>35</v>
      </c>
      <c r="I42" s="27">
        <f t="shared" si="1"/>
        <v>35</v>
      </c>
      <c r="J42" s="27">
        <v>6</v>
      </c>
      <c r="K42" s="28">
        <f t="shared" si="2"/>
        <v>20.7</v>
      </c>
      <c r="L42" s="29">
        <f t="shared" si="3"/>
        <v>216.92000000000002</v>
      </c>
      <c r="M42" s="58" t="s">
        <v>521</v>
      </c>
    </row>
    <row r="43" spans="1:13" x14ac:dyDescent="0.25">
      <c r="A43" s="22">
        <v>41742</v>
      </c>
      <c r="B43" s="25" t="s">
        <v>29</v>
      </c>
      <c r="C43" s="31" t="s">
        <v>176</v>
      </c>
      <c r="D43" s="23" t="s">
        <v>16</v>
      </c>
      <c r="E43" s="24">
        <v>28</v>
      </c>
      <c r="F43" s="24">
        <f t="shared" si="0"/>
        <v>84</v>
      </c>
      <c r="G43" s="23">
        <v>3</v>
      </c>
      <c r="H43" s="30">
        <v>30</v>
      </c>
      <c r="I43" s="27">
        <f t="shared" si="1"/>
        <v>90</v>
      </c>
      <c r="J43" s="27">
        <v>0.69</v>
      </c>
      <c r="K43" s="28">
        <f t="shared" si="2"/>
        <v>6</v>
      </c>
      <c r="L43" s="29">
        <f t="shared" si="3"/>
        <v>222.92000000000002</v>
      </c>
      <c r="M43" s="58" t="s">
        <v>522</v>
      </c>
    </row>
    <row r="44" spans="1:13" x14ac:dyDescent="0.25">
      <c r="A44" s="22">
        <v>41743</v>
      </c>
      <c r="B44" s="25" t="s">
        <v>27</v>
      </c>
      <c r="C44" s="31" t="s">
        <v>174</v>
      </c>
      <c r="D44" s="23" t="s">
        <v>13</v>
      </c>
      <c r="E44" s="24">
        <v>14.3</v>
      </c>
      <c r="F44" s="24">
        <f t="shared" si="0"/>
        <v>14.3</v>
      </c>
      <c r="G44" s="23">
        <v>1</v>
      </c>
      <c r="H44" s="30">
        <v>35</v>
      </c>
      <c r="I44" s="27">
        <f t="shared" si="1"/>
        <v>35</v>
      </c>
      <c r="J44" s="27">
        <v>4.8</v>
      </c>
      <c r="K44" s="28">
        <f t="shared" si="2"/>
        <v>20.7</v>
      </c>
      <c r="L44" s="29">
        <f t="shared" si="3"/>
        <v>243.62</v>
      </c>
      <c r="M44" s="58" t="s">
        <v>523</v>
      </c>
    </row>
    <row r="45" spans="1:13" x14ac:dyDescent="0.25">
      <c r="A45" s="22">
        <v>41743</v>
      </c>
      <c r="B45" s="25" t="s">
        <v>69</v>
      </c>
      <c r="C45" s="31" t="s">
        <v>183</v>
      </c>
      <c r="D45" s="23" t="s">
        <v>88</v>
      </c>
      <c r="E45" s="24">
        <v>52.5</v>
      </c>
      <c r="F45" s="24">
        <f t="shared" si="0"/>
        <v>52.5</v>
      </c>
      <c r="G45" s="23">
        <v>1</v>
      </c>
      <c r="H45" s="30">
        <v>75</v>
      </c>
      <c r="I45" s="27">
        <f t="shared" si="1"/>
        <v>75</v>
      </c>
      <c r="J45" s="27">
        <v>6</v>
      </c>
      <c r="K45" s="28">
        <f t="shared" si="2"/>
        <v>22.5</v>
      </c>
      <c r="L45" s="29">
        <f t="shared" si="3"/>
        <v>266.12</v>
      </c>
      <c r="M45" s="58" t="s">
        <v>523</v>
      </c>
    </row>
    <row r="46" spans="1:13" x14ac:dyDescent="0.25">
      <c r="A46" s="22">
        <v>41743</v>
      </c>
      <c r="B46" s="25" t="s">
        <v>63</v>
      </c>
      <c r="C46" s="31" t="s">
        <v>174</v>
      </c>
      <c r="D46" s="23" t="s">
        <v>13</v>
      </c>
      <c r="E46" s="24">
        <v>3.6</v>
      </c>
      <c r="F46" s="24">
        <f t="shared" si="0"/>
        <v>3.6</v>
      </c>
      <c r="G46" s="23">
        <v>1</v>
      </c>
      <c r="H46" s="30">
        <v>10</v>
      </c>
      <c r="I46" s="27">
        <f t="shared" si="1"/>
        <v>10</v>
      </c>
      <c r="J46" s="27">
        <v>10</v>
      </c>
      <c r="K46" s="28">
        <f t="shared" si="2"/>
        <v>6.4</v>
      </c>
      <c r="L46" s="29">
        <f t="shared" si="3"/>
        <v>272.52</v>
      </c>
      <c r="M46" s="58" t="s">
        <v>524</v>
      </c>
    </row>
    <row r="47" spans="1:13" x14ac:dyDescent="0.25">
      <c r="A47" s="22">
        <v>41743</v>
      </c>
      <c r="B47" s="25" t="s">
        <v>34</v>
      </c>
      <c r="C47" s="31" t="s">
        <v>174</v>
      </c>
      <c r="D47" s="23" t="s">
        <v>13</v>
      </c>
      <c r="E47" s="24">
        <v>3.6</v>
      </c>
      <c r="F47" s="24">
        <f t="shared" si="0"/>
        <v>3.6</v>
      </c>
      <c r="G47" s="23">
        <v>1</v>
      </c>
      <c r="H47" s="30">
        <v>10</v>
      </c>
      <c r="I47" s="27">
        <f t="shared" si="1"/>
        <v>10</v>
      </c>
      <c r="J47" s="27">
        <v>4.8</v>
      </c>
      <c r="K47" s="28">
        <f t="shared" si="2"/>
        <v>6.4</v>
      </c>
      <c r="L47" s="29">
        <f t="shared" si="3"/>
        <v>278.91999999999996</v>
      </c>
      <c r="M47" s="58" t="s">
        <v>524</v>
      </c>
    </row>
    <row r="48" spans="1:13" x14ac:dyDescent="0.25">
      <c r="A48" s="22">
        <v>41743</v>
      </c>
      <c r="B48" s="25" t="s">
        <v>64</v>
      </c>
      <c r="C48" s="31" t="s">
        <v>174</v>
      </c>
      <c r="D48" s="23" t="s">
        <v>13</v>
      </c>
      <c r="E48" s="24">
        <v>3.6</v>
      </c>
      <c r="F48" s="24">
        <f t="shared" si="0"/>
        <v>3.6</v>
      </c>
      <c r="G48" s="23">
        <v>1</v>
      </c>
      <c r="H48" s="30">
        <v>10</v>
      </c>
      <c r="I48" s="27">
        <f t="shared" si="1"/>
        <v>10</v>
      </c>
      <c r="J48" s="27">
        <v>6</v>
      </c>
      <c r="K48" s="28">
        <f t="shared" si="2"/>
        <v>6.4</v>
      </c>
      <c r="L48" s="29">
        <f t="shared" si="3"/>
        <v>285.31999999999994</v>
      </c>
      <c r="M48" s="58" t="s">
        <v>525</v>
      </c>
    </row>
    <row r="49" spans="1:13" x14ac:dyDescent="0.25">
      <c r="A49" s="22">
        <v>41744</v>
      </c>
      <c r="B49" s="23" t="s">
        <v>38</v>
      </c>
      <c r="C49" s="31" t="s">
        <v>178</v>
      </c>
      <c r="D49" s="23" t="s">
        <v>13</v>
      </c>
      <c r="E49" s="24">
        <v>4.7</v>
      </c>
      <c r="F49" s="24">
        <f t="shared" si="0"/>
        <v>9.4</v>
      </c>
      <c r="G49" s="23">
        <v>2</v>
      </c>
      <c r="H49" s="30">
        <v>12</v>
      </c>
      <c r="I49" s="27">
        <f t="shared" si="1"/>
        <v>24</v>
      </c>
      <c r="J49" s="27">
        <v>6</v>
      </c>
      <c r="K49" s="28">
        <f t="shared" si="2"/>
        <v>14.6</v>
      </c>
      <c r="L49" s="29">
        <f t="shared" si="3"/>
        <v>299.91999999999996</v>
      </c>
      <c r="M49" s="58" t="s">
        <v>526</v>
      </c>
    </row>
    <row r="50" spans="1:13" x14ac:dyDescent="0.25">
      <c r="A50" s="22">
        <v>41744</v>
      </c>
      <c r="B50" s="25" t="s">
        <v>30</v>
      </c>
      <c r="C50" s="31" t="s">
        <v>177</v>
      </c>
      <c r="D50" s="23" t="s">
        <v>13</v>
      </c>
      <c r="E50" s="24">
        <v>4.5999999999999996</v>
      </c>
      <c r="F50" s="24">
        <f t="shared" si="0"/>
        <v>4.5999999999999996</v>
      </c>
      <c r="G50" s="23">
        <v>1</v>
      </c>
      <c r="H50" s="30">
        <v>20</v>
      </c>
      <c r="I50" s="27">
        <f t="shared" si="1"/>
        <v>20</v>
      </c>
      <c r="J50" s="27">
        <v>3</v>
      </c>
      <c r="K50" s="28">
        <f t="shared" si="2"/>
        <v>15.4</v>
      </c>
      <c r="L50" s="29">
        <f t="shared" si="3"/>
        <v>315.31999999999994</v>
      </c>
      <c r="M50" s="58" t="s">
        <v>527</v>
      </c>
    </row>
    <row r="51" spans="1:13" x14ac:dyDescent="0.25">
      <c r="A51" s="22">
        <v>41744</v>
      </c>
      <c r="B51" s="25" t="s">
        <v>34</v>
      </c>
      <c r="C51" s="31" t="s">
        <v>174</v>
      </c>
      <c r="D51" s="23" t="s">
        <v>13</v>
      </c>
      <c r="E51" s="24">
        <v>3.6</v>
      </c>
      <c r="F51" s="24">
        <f t="shared" si="0"/>
        <v>7.2</v>
      </c>
      <c r="G51" s="23">
        <v>2</v>
      </c>
      <c r="H51" s="30">
        <v>10</v>
      </c>
      <c r="I51" s="27">
        <f t="shared" si="1"/>
        <v>20</v>
      </c>
      <c r="J51" s="27">
        <v>15</v>
      </c>
      <c r="K51" s="28">
        <f t="shared" si="2"/>
        <v>12.8</v>
      </c>
      <c r="L51" s="29">
        <f t="shared" si="3"/>
        <v>328.11999999999995</v>
      </c>
      <c r="M51" s="58" t="s">
        <v>528</v>
      </c>
    </row>
    <row r="52" spans="1:13" x14ac:dyDescent="0.25">
      <c r="A52" s="22">
        <v>41744</v>
      </c>
      <c r="B52" s="25" t="s">
        <v>59</v>
      </c>
      <c r="C52" s="31" t="s">
        <v>175</v>
      </c>
      <c r="D52" s="23" t="s">
        <v>12</v>
      </c>
      <c r="E52" s="24">
        <v>7</v>
      </c>
      <c r="F52" s="24">
        <f t="shared" si="0"/>
        <v>14</v>
      </c>
      <c r="G52" s="23">
        <v>2</v>
      </c>
      <c r="H52" s="30">
        <v>10</v>
      </c>
      <c r="I52" s="27">
        <f t="shared" si="1"/>
        <v>20</v>
      </c>
      <c r="J52" s="27">
        <v>10</v>
      </c>
      <c r="K52" s="28">
        <f t="shared" si="2"/>
        <v>6</v>
      </c>
      <c r="L52" s="29">
        <f t="shared" si="3"/>
        <v>334.11999999999995</v>
      </c>
      <c r="M52" s="58" t="s">
        <v>529</v>
      </c>
    </row>
    <row r="53" spans="1:13" x14ac:dyDescent="0.25">
      <c r="A53" s="22">
        <v>41744</v>
      </c>
      <c r="B53" s="25" t="s">
        <v>77</v>
      </c>
      <c r="C53" s="31" t="s">
        <v>188</v>
      </c>
      <c r="D53" s="23" t="s">
        <v>12</v>
      </c>
      <c r="E53" s="24">
        <v>15.4</v>
      </c>
      <c r="F53" s="24">
        <f t="shared" si="0"/>
        <v>15.4</v>
      </c>
      <c r="G53" s="23">
        <v>1</v>
      </c>
      <c r="H53" s="30">
        <v>22</v>
      </c>
      <c r="I53" s="27">
        <f t="shared" si="1"/>
        <v>22</v>
      </c>
      <c r="J53" s="27">
        <v>3</v>
      </c>
      <c r="K53" s="28">
        <f t="shared" si="2"/>
        <v>6.6</v>
      </c>
      <c r="L53" s="29">
        <f t="shared" si="3"/>
        <v>340.71999999999997</v>
      </c>
      <c r="M53" s="58" t="s">
        <v>530</v>
      </c>
    </row>
    <row r="54" spans="1:13" x14ac:dyDescent="0.25">
      <c r="A54" s="22">
        <v>41746</v>
      </c>
      <c r="B54" s="25" t="s">
        <v>63</v>
      </c>
      <c r="C54" s="31" t="s">
        <v>174</v>
      </c>
      <c r="D54" s="23" t="s">
        <v>13</v>
      </c>
      <c r="E54" s="24">
        <v>3.6</v>
      </c>
      <c r="F54" s="24">
        <f t="shared" si="0"/>
        <v>3.6</v>
      </c>
      <c r="G54" s="23">
        <v>1</v>
      </c>
      <c r="H54" s="30">
        <v>10</v>
      </c>
      <c r="I54" s="27">
        <f t="shared" si="1"/>
        <v>10</v>
      </c>
      <c r="J54" s="27">
        <v>15</v>
      </c>
      <c r="K54" s="28">
        <f t="shared" si="2"/>
        <v>6.4</v>
      </c>
      <c r="L54" s="29">
        <f t="shared" si="3"/>
        <v>347.11999999999995</v>
      </c>
      <c r="M54" s="58" t="s">
        <v>531</v>
      </c>
    </row>
    <row r="55" spans="1:13" x14ac:dyDescent="0.25">
      <c r="A55" s="22">
        <v>41746</v>
      </c>
      <c r="B55" s="25" t="s">
        <v>64</v>
      </c>
      <c r="C55" s="31" t="s">
        <v>174</v>
      </c>
      <c r="D55" s="23" t="s">
        <v>13</v>
      </c>
      <c r="E55" s="24">
        <v>3.6</v>
      </c>
      <c r="F55" s="24">
        <f t="shared" si="0"/>
        <v>3.6</v>
      </c>
      <c r="G55" s="23">
        <v>1</v>
      </c>
      <c r="H55" s="30">
        <v>10</v>
      </c>
      <c r="I55" s="27">
        <f t="shared" si="1"/>
        <v>10</v>
      </c>
      <c r="J55" s="27">
        <v>6</v>
      </c>
      <c r="K55" s="28">
        <f t="shared" si="2"/>
        <v>6.4</v>
      </c>
      <c r="L55" s="29">
        <f t="shared" si="3"/>
        <v>353.51999999999992</v>
      </c>
      <c r="M55" s="58" t="s">
        <v>531</v>
      </c>
    </row>
    <row r="56" spans="1:13" x14ac:dyDescent="0.25">
      <c r="A56" s="22">
        <v>41746</v>
      </c>
      <c r="B56" s="25" t="s">
        <v>34</v>
      </c>
      <c r="C56" s="31" t="s">
        <v>174</v>
      </c>
      <c r="D56" s="23" t="s">
        <v>13</v>
      </c>
      <c r="E56" s="24">
        <v>3.6</v>
      </c>
      <c r="F56" s="24">
        <f t="shared" si="0"/>
        <v>3.6</v>
      </c>
      <c r="G56" s="23">
        <v>1</v>
      </c>
      <c r="H56" s="30">
        <v>10</v>
      </c>
      <c r="I56" s="27">
        <f t="shared" si="1"/>
        <v>10</v>
      </c>
      <c r="J56" s="27">
        <v>0.69</v>
      </c>
      <c r="K56" s="28">
        <f t="shared" si="2"/>
        <v>6.4</v>
      </c>
      <c r="L56" s="29">
        <f t="shared" si="3"/>
        <v>359.9199999999999</v>
      </c>
      <c r="M56" s="58" t="s">
        <v>532</v>
      </c>
    </row>
    <row r="57" spans="1:13" x14ac:dyDescent="0.25">
      <c r="A57" s="22">
        <v>41746</v>
      </c>
      <c r="B57" s="23" t="s">
        <v>474</v>
      </c>
      <c r="C57" s="31" t="s">
        <v>173</v>
      </c>
      <c r="D57" s="23" t="s">
        <v>82</v>
      </c>
      <c r="E57" s="24">
        <v>90</v>
      </c>
      <c r="F57" s="24">
        <f t="shared" si="0"/>
        <v>90</v>
      </c>
      <c r="G57" s="23">
        <v>1</v>
      </c>
      <c r="H57" s="30">
        <v>25</v>
      </c>
      <c r="I57" s="27">
        <f t="shared" si="1"/>
        <v>25</v>
      </c>
      <c r="J57" s="27">
        <v>4.8</v>
      </c>
      <c r="K57" s="28">
        <f t="shared" si="2"/>
        <v>-65</v>
      </c>
      <c r="L57" s="29">
        <f t="shared" si="3"/>
        <v>294.9199999999999</v>
      </c>
      <c r="M57" s="58" t="s">
        <v>533</v>
      </c>
    </row>
    <row r="58" spans="1:13" x14ac:dyDescent="0.25">
      <c r="A58" s="22">
        <v>41747</v>
      </c>
      <c r="B58" s="25" t="s">
        <v>30</v>
      </c>
      <c r="C58" s="31" t="s">
        <v>177</v>
      </c>
      <c r="D58" s="23" t="s">
        <v>13</v>
      </c>
      <c r="E58" s="24">
        <v>4.5999999999999996</v>
      </c>
      <c r="F58" s="24">
        <f t="shared" si="0"/>
        <v>9.1999999999999993</v>
      </c>
      <c r="G58" s="23">
        <v>2</v>
      </c>
      <c r="H58" s="30">
        <v>20</v>
      </c>
      <c r="I58" s="27">
        <f t="shared" si="1"/>
        <v>40</v>
      </c>
      <c r="J58" s="27">
        <v>15</v>
      </c>
      <c r="K58" s="28">
        <f t="shared" si="2"/>
        <v>30.8</v>
      </c>
      <c r="L58" s="29">
        <f t="shared" si="3"/>
        <v>325.71999999999991</v>
      </c>
      <c r="M58" s="58" t="s">
        <v>534</v>
      </c>
    </row>
    <row r="59" spans="1:13" x14ac:dyDescent="0.25">
      <c r="A59" s="22">
        <v>41747</v>
      </c>
      <c r="B59" s="23" t="s">
        <v>475</v>
      </c>
      <c r="C59" s="31" t="s">
        <v>173</v>
      </c>
      <c r="D59" s="23" t="s">
        <v>82</v>
      </c>
      <c r="E59" s="24">
        <v>45</v>
      </c>
      <c r="F59" s="24">
        <f t="shared" si="0"/>
        <v>90</v>
      </c>
      <c r="G59" s="23">
        <v>2</v>
      </c>
      <c r="H59" s="30">
        <v>25</v>
      </c>
      <c r="I59" s="27">
        <f t="shared" si="1"/>
        <v>50</v>
      </c>
      <c r="J59" s="27">
        <v>6</v>
      </c>
      <c r="K59" s="28">
        <f t="shared" si="2"/>
        <v>-40</v>
      </c>
      <c r="L59" s="29">
        <f t="shared" si="3"/>
        <v>285.71999999999991</v>
      </c>
      <c r="M59" s="58" t="s">
        <v>535</v>
      </c>
    </row>
    <row r="60" spans="1:13" x14ac:dyDescent="0.25">
      <c r="A60" s="22">
        <v>41748</v>
      </c>
      <c r="B60" s="25" t="s">
        <v>35</v>
      </c>
      <c r="C60" s="31" t="s">
        <v>175</v>
      </c>
      <c r="D60" s="23" t="s">
        <v>12</v>
      </c>
      <c r="E60" s="24">
        <v>11.2</v>
      </c>
      <c r="F60" s="24">
        <f t="shared" si="0"/>
        <v>22.4</v>
      </c>
      <c r="G60" s="23">
        <v>2</v>
      </c>
      <c r="H60" s="30">
        <v>16</v>
      </c>
      <c r="I60" s="27">
        <f t="shared" si="1"/>
        <v>32</v>
      </c>
      <c r="J60" s="27">
        <v>6</v>
      </c>
      <c r="K60" s="28">
        <f t="shared" si="2"/>
        <v>9.6000000000000014</v>
      </c>
      <c r="L60" s="29">
        <f t="shared" si="3"/>
        <v>295.31999999999994</v>
      </c>
      <c r="M60" s="58" t="s">
        <v>536</v>
      </c>
    </row>
    <row r="61" spans="1:13" x14ac:dyDescent="0.25">
      <c r="A61" s="22">
        <v>41748</v>
      </c>
      <c r="B61" s="25" t="s">
        <v>51</v>
      </c>
      <c r="C61" s="31" t="s">
        <v>175</v>
      </c>
      <c r="D61" s="23" t="s">
        <v>14</v>
      </c>
      <c r="E61" s="24">
        <v>12</v>
      </c>
      <c r="F61" s="24">
        <f t="shared" si="0"/>
        <v>12</v>
      </c>
      <c r="G61" s="23">
        <v>1</v>
      </c>
      <c r="H61" s="30">
        <v>15</v>
      </c>
      <c r="I61" s="27">
        <f t="shared" si="1"/>
        <v>15</v>
      </c>
      <c r="J61" s="27">
        <v>6</v>
      </c>
      <c r="K61" s="28">
        <f t="shared" si="2"/>
        <v>3</v>
      </c>
      <c r="L61" s="29">
        <f t="shared" si="3"/>
        <v>298.31999999999994</v>
      </c>
      <c r="M61" s="58" t="s">
        <v>536</v>
      </c>
    </row>
    <row r="62" spans="1:13" x14ac:dyDescent="0.25">
      <c r="A62" s="22">
        <v>41748</v>
      </c>
      <c r="B62" s="25" t="s">
        <v>49</v>
      </c>
      <c r="C62" s="31" t="s">
        <v>185</v>
      </c>
      <c r="D62" s="23" t="s">
        <v>13</v>
      </c>
      <c r="E62" s="24">
        <v>0.95</v>
      </c>
      <c r="F62" s="24">
        <f t="shared" si="0"/>
        <v>3.8</v>
      </c>
      <c r="G62" s="23">
        <v>4</v>
      </c>
      <c r="H62" s="30">
        <v>1</v>
      </c>
      <c r="I62" s="27">
        <f t="shared" si="1"/>
        <v>4</v>
      </c>
      <c r="J62" s="27">
        <v>3</v>
      </c>
      <c r="K62" s="28">
        <f t="shared" si="2"/>
        <v>0.20000000000000018</v>
      </c>
      <c r="L62" s="29">
        <f t="shared" si="3"/>
        <v>298.51999999999992</v>
      </c>
      <c r="M62" s="58" t="s">
        <v>537</v>
      </c>
    </row>
    <row r="63" spans="1:13" x14ac:dyDescent="0.25">
      <c r="A63" s="22">
        <v>41748</v>
      </c>
      <c r="B63" s="25" t="s">
        <v>33</v>
      </c>
      <c r="C63" s="31" t="s">
        <v>175</v>
      </c>
      <c r="D63" s="23" t="s">
        <v>14</v>
      </c>
      <c r="E63" s="24">
        <v>12</v>
      </c>
      <c r="F63" s="24">
        <f t="shared" si="0"/>
        <v>12</v>
      </c>
      <c r="G63" s="23">
        <v>1</v>
      </c>
      <c r="H63" s="30">
        <v>15</v>
      </c>
      <c r="I63" s="27">
        <f t="shared" si="1"/>
        <v>15</v>
      </c>
      <c r="J63" s="27">
        <v>15</v>
      </c>
      <c r="K63" s="28">
        <f t="shared" si="2"/>
        <v>3</v>
      </c>
      <c r="L63" s="29">
        <f t="shared" si="3"/>
        <v>301.51999999999992</v>
      </c>
      <c r="M63" s="58" t="s">
        <v>537</v>
      </c>
    </row>
    <row r="64" spans="1:13" x14ac:dyDescent="0.25">
      <c r="A64" s="22">
        <v>41748</v>
      </c>
      <c r="B64" s="25" t="s">
        <v>476</v>
      </c>
      <c r="C64" s="31" t="s">
        <v>496</v>
      </c>
      <c r="D64" s="23" t="s">
        <v>17</v>
      </c>
      <c r="E64" s="24">
        <v>13</v>
      </c>
      <c r="F64" s="24">
        <f t="shared" si="0"/>
        <v>26</v>
      </c>
      <c r="G64" s="23">
        <v>2</v>
      </c>
      <c r="H64" s="30">
        <v>15</v>
      </c>
      <c r="I64" s="27">
        <f t="shared" si="1"/>
        <v>30</v>
      </c>
      <c r="J64" s="27">
        <v>10</v>
      </c>
      <c r="K64" s="28">
        <f t="shared" si="2"/>
        <v>4</v>
      </c>
      <c r="L64" s="29">
        <f t="shared" si="3"/>
        <v>305.51999999999992</v>
      </c>
      <c r="M64" s="58" t="s">
        <v>538</v>
      </c>
    </row>
    <row r="65" spans="1:13" x14ac:dyDescent="0.25">
      <c r="A65" s="22">
        <v>41748</v>
      </c>
      <c r="B65" s="25" t="s">
        <v>68</v>
      </c>
      <c r="C65" s="31" t="s">
        <v>187</v>
      </c>
      <c r="D65" s="23" t="s">
        <v>13</v>
      </c>
      <c r="E65" s="24">
        <v>2.5</v>
      </c>
      <c r="F65" s="24">
        <f t="shared" si="0"/>
        <v>2.5</v>
      </c>
      <c r="G65" s="23">
        <v>1</v>
      </c>
      <c r="H65" s="30">
        <v>10</v>
      </c>
      <c r="I65" s="27">
        <f t="shared" si="1"/>
        <v>10</v>
      </c>
      <c r="J65" s="27">
        <v>3</v>
      </c>
      <c r="K65" s="28">
        <f t="shared" si="2"/>
        <v>7.5</v>
      </c>
      <c r="L65" s="29">
        <f t="shared" si="3"/>
        <v>313.01999999999992</v>
      </c>
      <c r="M65" s="58" t="s">
        <v>539</v>
      </c>
    </row>
    <row r="66" spans="1:13" x14ac:dyDescent="0.25">
      <c r="A66" s="22">
        <v>41748</v>
      </c>
      <c r="B66" s="25" t="s">
        <v>27</v>
      </c>
      <c r="C66" s="31" t="s">
        <v>174</v>
      </c>
      <c r="D66" s="23" t="s">
        <v>13</v>
      </c>
      <c r="E66" s="24">
        <v>14.3</v>
      </c>
      <c r="F66" s="24">
        <f t="shared" si="0"/>
        <v>28.6</v>
      </c>
      <c r="G66" s="23">
        <v>2</v>
      </c>
      <c r="H66" s="30">
        <v>35</v>
      </c>
      <c r="I66" s="27">
        <f t="shared" si="1"/>
        <v>70</v>
      </c>
      <c r="J66" s="27">
        <v>15</v>
      </c>
      <c r="K66" s="28">
        <f t="shared" si="2"/>
        <v>41.4</v>
      </c>
      <c r="L66" s="29">
        <f t="shared" si="3"/>
        <v>354.4199999999999</v>
      </c>
      <c r="M66" s="58" t="s">
        <v>540</v>
      </c>
    </row>
    <row r="67" spans="1:13" x14ac:dyDescent="0.25">
      <c r="A67" s="22">
        <v>41748</v>
      </c>
      <c r="B67" s="23" t="s">
        <v>464</v>
      </c>
      <c r="C67" s="31" t="s">
        <v>179</v>
      </c>
      <c r="D67" s="23" t="s">
        <v>84</v>
      </c>
      <c r="E67" s="24">
        <v>14</v>
      </c>
      <c r="F67" s="24">
        <f t="shared" si="0"/>
        <v>14</v>
      </c>
      <c r="G67" s="23">
        <v>1</v>
      </c>
      <c r="H67" s="30">
        <v>20</v>
      </c>
      <c r="I67" s="27">
        <f t="shared" si="1"/>
        <v>20</v>
      </c>
      <c r="J67" s="27">
        <v>6</v>
      </c>
      <c r="K67" s="28">
        <f t="shared" si="2"/>
        <v>6</v>
      </c>
      <c r="L67" s="29">
        <f t="shared" si="3"/>
        <v>360.4199999999999</v>
      </c>
      <c r="M67" s="58" t="s">
        <v>540</v>
      </c>
    </row>
    <row r="68" spans="1:13" x14ac:dyDescent="0.25">
      <c r="A68" s="22">
        <v>41748</v>
      </c>
      <c r="B68" s="25" t="s">
        <v>44</v>
      </c>
      <c r="C68" s="31" t="s">
        <v>183</v>
      </c>
      <c r="D68" s="23" t="s">
        <v>14</v>
      </c>
      <c r="E68" s="24">
        <v>24</v>
      </c>
      <c r="F68" s="24">
        <f t="shared" si="0"/>
        <v>24</v>
      </c>
      <c r="G68" s="23">
        <v>1</v>
      </c>
      <c r="H68" s="30">
        <v>30</v>
      </c>
      <c r="I68" s="27">
        <f t="shared" si="1"/>
        <v>30</v>
      </c>
      <c r="J68" s="27">
        <v>0.69</v>
      </c>
      <c r="K68" s="28">
        <f t="shared" si="2"/>
        <v>6</v>
      </c>
      <c r="L68" s="29">
        <f t="shared" si="3"/>
        <v>366.4199999999999</v>
      </c>
      <c r="M68" s="58" t="s">
        <v>540</v>
      </c>
    </row>
    <row r="69" spans="1:13" x14ac:dyDescent="0.25">
      <c r="A69" s="22">
        <v>41748</v>
      </c>
      <c r="B69" s="25" t="s">
        <v>42</v>
      </c>
      <c r="C69" s="31" t="s">
        <v>182</v>
      </c>
      <c r="D69" s="23" t="s">
        <v>13</v>
      </c>
      <c r="E69" s="24">
        <v>3</v>
      </c>
      <c r="F69" s="24">
        <f t="shared" si="0"/>
        <v>3</v>
      </c>
      <c r="G69" s="23">
        <v>1</v>
      </c>
      <c r="H69" s="30">
        <v>15</v>
      </c>
      <c r="I69" s="27">
        <f t="shared" si="1"/>
        <v>15</v>
      </c>
      <c r="J69" s="27">
        <v>4.8</v>
      </c>
      <c r="K69" s="28">
        <f t="shared" si="2"/>
        <v>12</v>
      </c>
      <c r="L69" s="29">
        <f t="shared" ref="L69:L113" si="4">L68+K69</f>
        <v>378.4199999999999</v>
      </c>
      <c r="M69" s="58" t="s">
        <v>540</v>
      </c>
    </row>
    <row r="70" spans="1:13" x14ac:dyDescent="0.25">
      <c r="A70" s="22">
        <v>41748</v>
      </c>
      <c r="B70" s="23" t="s">
        <v>60</v>
      </c>
      <c r="C70" s="31" t="s">
        <v>185</v>
      </c>
      <c r="D70" s="23" t="s">
        <v>13</v>
      </c>
      <c r="E70" s="24">
        <v>0.28999999999999998</v>
      </c>
      <c r="F70" s="24">
        <f t="shared" si="0"/>
        <v>0.28999999999999998</v>
      </c>
      <c r="G70" s="23">
        <v>1</v>
      </c>
      <c r="H70" s="30">
        <v>0.3</v>
      </c>
      <c r="I70" s="27">
        <f t="shared" si="1"/>
        <v>0.3</v>
      </c>
      <c r="J70" s="27">
        <v>6</v>
      </c>
      <c r="K70" s="28">
        <f t="shared" si="2"/>
        <v>1.0000000000000009E-2</v>
      </c>
      <c r="L70" s="29">
        <f t="shared" si="4"/>
        <v>378.42999999999989</v>
      </c>
      <c r="M70" s="58" t="s">
        <v>541</v>
      </c>
    </row>
    <row r="71" spans="1:13" x14ac:dyDescent="0.25">
      <c r="A71" s="22">
        <v>41748</v>
      </c>
      <c r="B71" s="25" t="s">
        <v>64</v>
      </c>
      <c r="C71" s="31" t="s">
        <v>174</v>
      </c>
      <c r="D71" s="23" t="s">
        <v>13</v>
      </c>
      <c r="E71" s="24">
        <v>3.6</v>
      </c>
      <c r="F71" s="24">
        <f t="shared" si="0"/>
        <v>7.2</v>
      </c>
      <c r="G71" s="23">
        <v>2</v>
      </c>
      <c r="H71" s="30">
        <v>10</v>
      </c>
      <c r="I71" s="27">
        <f t="shared" si="1"/>
        <v>20</v>
      </c>
      <c r="J71" s="27">
        <v>10</v>
      </c>
      <c r="K71" s="28">
        <f t="shared" si="2"/>
        <v>12.8</v>
      </c>
      <c r="L71" s="29">
        <f t="shared" si="4"/>
        <v>391.2299999999999</v>
      </c>
      <c r="M71" s="58" t="s">
        <v>542</v>
      </c>
    </row>
    <row r="72" spans="1:13" x14ac:dyDescent="0.25">
      <c r="A72" s="22">
        <v>41748</v>
      </c>
      <c r="B72" s="25" t="s">
        <v>63</v>
      </c>
      <c r="C72" s="31" t="s">
        <v>174</v>
      </c>
      <c r="D72" s="23" t="s">
        <v>13</v>
      </c>
      <c r="E72" s="24">
        <v>3.6</v>
      </c>
      <c r="F72" s="24">
        <f t="shared" si="0"/>
        <v>3.6</v>
      </c>
      <c r="G72" s="23">
        <v>1</v>
      </c>
      <c r="H72" s="30">
        <v>10</v>
      </c>
      <c r="I72" s="27">
        <f t="shared" si="1"/>
        <v>10</v>
      </c>
      <c r="J72" s="27">
        <v>4.8</v>
      </c>
      <c r="K72" s="28">
        <f t="shared" si="2"/>
        <v>6.4</v>
      </c>
      <c r="L72" s="29">
        <f t="shared" si="4"/>
        <v>397.62999999999988</v>
      </c>
      <c r="M72" s="58" t="s">
        <v>542</v>
      </c>
    </row>
    <row r="73" spans="1:13" x14ac:dyDescent="0.25">
      <c r="A73" s="22">
        <v>41748</v>
      </c>
      <c r="B73" s="23" t="s">
        <v>77</v>
      </c>
      <c r="C73" s="31" t="s">
        <v>188</v>
      </c>
      <c r="D73" s="23" t="s">
        <v>12</v>
      </c>
      <c r="E73" s="24">
        <v>15.4</v>
      </c>
      <c r="F73" s="24">
        <f t="shared" si="0"/>
        <v>15.4</v>
      </c>
      <c r="G73" s="23">
        <v>1</v>
      </c>
      <c r="H73" s="30">
        <v>22</v>
      </c>
      <c r="I73" s="27">
        <f t="shared" si="1"/>
        <v>22</v>
      </c>
      <c r="J73" s="27">
        <v>6</v>
      </c>
      <c r="K73" s="28">
        <f t="shared" si="2"/>
        <v>6.6</v>
      </c>
      <c r="L73" s="29">
        <f t="shared" si="4"/>
        <v>404.2299999999999</v>
      </c>
      <c r="M73" s="58" t="s">
        <v>543</v>
      </c>
    </row>
    <row r="74" spans="1:13" x14ac:dyDescent="0.25">
      <c r="A74" s="22">
        <v>41749</v>
      </c>
      <c r="B74" s="23" t="s">
        <v>68</v>
      </c>
      <c r="C74" s="31" t="s">
        <v>187</v>
      </c>
      <c r="D74" s="23" t="s">
        <v>13</v>
      </c>
      <c r="E74" s="24">
        <v>2.5</v>
      </c>
      <c r="F74" s="24">
        <f t="shared" si="0"/>
        <v>2.5</v>
      </c>
      <c r="G74" s="23">
        <v>1</v>
      </c>
      <c r="H74" s="30">
        <v>10</v>
      </c>
      <c r="I74" s="27">
        <f t="shared" si="1"/>
        <v>10</v>
      </c>
      <c r="J74" s="27">
        <v>6</v>
      </c>
      <c r="K74" s="28">
        <f t="shared" si="2"/>
        <v>7.5</v>
      </c>
      <c r="L74" s="29">
        <f t="shared" si="4"/>
        <v>411.7299999999999</v>
      </c>
      <c r="M74" s="58" t="s">
        <v>544</v>
      </c>
    </row>
    <row r="75" spans="1:13" x14ac:dyDescent="0.25">
      <c r="A75" s="22">
        <v>41750</v>
      </c>
      <c r="B75" s="23" t="s">
        <v>470</v>
      </c>
      <c r="C75" s="31" t="s">
        <v>175</v>
      </c>
      <c r="D75" s="23" t="s">
        <v>493</v>
      </c>
      <c r="E75" s="24">
        <v>5.6</v>
      </c>
      <c r="F75" s="24">
        <f t="shared" si="0"/>
        <v>5.6</v>
      </c>
      <c r="G75" s="23">
        <v>1</v>
      </c>
      <c r="H75" s="30">
        <v>8</v>
      </c>
      <c r="I75" s="27">
        <f t="shared" si="1"/>
        <v>8</v>
      </c>
      <c r="J75" s="27">
        <v>3</v>
      </c>
      <c r="K75" s="28">
        <f t="shared" si="2"/>
        <v>2.4000000000000004</v>
      </c>
      <c r="L75" s="29">
        <f t="shared" si="4"/>
        <v>414.12999999999988</v>
      </c>
      <c r="M75" s="58" t="s">
        <v>545</v>
      </c>
    </row>
    <row r="76" spans="1:13" x14ac:dyDescent="0.25">
      <c r="A76" s="22">
        <v>41750</v>
      </c>
      <c r="B76" s="25" t="s">
        <v>64</v>
      </c>
      <c r="C76" s="31" t="s">
        <v>174</v>
      </c>
      <c r="D76" s="23" t="s">
        <v>13</v>
      </c>
      <c r="E76" s="24">
        <v>3.6</v>
      </c>
      <c r="F76" s="24">
        <f t="shared" si="0"/>
        <v>3.6</v>
      </c>
      <c r="G76" s="23">
        <v>1</v>
      </c>
      <c r="H76" s="30">
        <v>10</v>
      </c>
      <c r="I76" s="27">
        <f t="shared" si="1"/>
        <v>10</v>
      </c>
      <c r="J76" s="27">
        <v>15</v>
      </c>
      <c r="K76" s="28">
        <f t="shared" si="2"/>
        <v>6.4</v>
      </c>
      <c r="L76" s="29">
        <f t="shared" si="4"/>
        <v>420.52999999999986</v>
      </c>
      <c r="M76" s="58" t="s">
        <v>546</v>
      </c>
    </row>
    <row r="77" spans="1:13" x14ac:dyDescent="0.25">
      <c r="A77" s="22">
        <v>41750</v>
      </c>
      <c r="B77" s="25" t="s">
        <v>27</v>
      </c>
      <c r="C77" s="31" t="s">
        <v>174</v>
      </c>
      <c r="D77" s="23" t="s">
        <v>13</v>
      </c>
      <c r="E77" s="24">
        <v>14.3</v>
      </c>
      <c r="F77" s="24">
        <f t="shared" si="0"/>
        <v>14.3</v>
      </c>
      <c r="G77" s="23">
        <v>1</v>
      </c>
      <c r="H77" s="30">
        <v>35</v>
      </c>
      <c r="I77" s="27">
        <f t="shared" si="1"/>
        <v>35</v>
      </c>
      <c r="J77" s="27">
        <v>10</v>
      </c>
      <c r="K77" s="28">
        <f t="shared" si="2"/>
        <v>20.7</v>
      </c>
      <c r="L77" s="29">
        <f t="shared" si="4"/>
        <v>441.22999999999985</v>
      </c>
      <c r="M77" s="58" t="s">
        <v>547</v>
      </c>
    </row>
    <row r="78" spans="1:13" x14ac:dyDescent="0.25">
      <c r="A78" s="22">
        <v>41750</v>
      </c>
      <c r="B78" s="23" t="s">
        <v>477</v>
      </c>
      <c r="C78" s="31" t="s">
        <v>173</v>
      </c>
      <c r="D78" s="23" t="s">
        <v>82</v>
      </c>
      <c r="E78" s="24">
        <v>45</v>
      </c>
      <c r="F78" s="24">
        <f t="shared" si="0"/>
        <v>90</v>
      </c>
      <c r="G78" s="23">
        <v>2</v>
      </c>
      <c r="H78" s="30">
        <v>25</v>
      </c>
      <c r="I78" s="27">
        <f t="shared" si="1"/>
        <v>50</v>
      </c>
      <c r="J78" s="27">
        <v>3</v>
      </c>
      <c r="K78" s="28">
        <f t="shared" si="2"/>
        <v>-40</v>
      </c>
      <c r="L78" s="29">
        <f t="shared" si="4"/>
        <v>401.22999999999985</v>
      </c>
      <c r="M78" s="58" t="s">
        <v>548</v>
      </c>
    </row>
    <row r="79" spans="1:13" x14ac:dyDescent="0.25">
      <c r="A79" s="22">
        <v>41750</v>
      </c>
      <c r="B79" s="25" t="s">
        <v>478</v>
      </c>
      <c r="C79" s="31" t="s">
        <v>183</v>
      </c>
      <c r="D79" s="23" t="s">
        <v>245</v>
      </c>
      <c r="E79" s="24">
        <v>15</v>
      </c>
      <c r="F79" s="24">
        <f t="shared" si="0"/>
        <v>15</v>
      </c>
      <c r="G79" s="23">
        <v>1</v>
      </c>
      <c r="H79" s="30">
        <v>20</v>
      </c>
      <c r="I79" s="27">
        <f t="shared" si="1"/>
        <v>20</v>
      </c>
      <c r="J79" s="27">
        <v>15</v>
      </c>
      <c r="K79" s="28">
        <f t="shared" si="2"/>
        <v>5</v>
      </c>
      <c r="L79" s="29">
        <f t="shared" si="4"/>
        <v>406.22999999999985</v>
      </c>
      <c r="M79" s="58" t="s">
        <v>549</v>
      </c>
    </row>
    <row r="80" spans="1:13" x14ac:dyDescent="0.25">
      <c r="A80" s="22">
        <v>41752</v>
      </c>
      <c r="B80" s="23" t="s">
        <v>476</v>
      </c>
      <c r="C80" s="31" t="s">
        <v>496</v>
      </c>
      <c r="D80" s="23" t="s">
        <v>17</v>
      </c>
      <c r="E80" s="24">
        <v>13</v>
      </c>
      <c r="F80" s="24">
        <f t="shared" si="0"/>
        <v>26</v>
      </c>
      <c r="G80" s="23">
        <v>2</v>
      </c>
      <c r="H80" s="30">
        <v>15</v>
      </c>
      <c r="I80" s="27">
        <f t="shared" si="1"/>
        <v>30</v>
      </c>
      <c r="J80" s="27">
        <v>6</v>
      </c>
      <c r="K80" s="28">
        <f t="shared" si="2"/>
        <v>4</v>
      </c>
      <c r="L80" s="29">
        <f t="shared" si="4"/>
        <v>410.22999999999985</v>
      </c>
      <c r="M80" s="58" t="s">
        <v>550</v>
      </c>
    </row>
    <row r="81" spans="1:13" x14ac:dyDescent="0.25">
      <c r="A81" s="22">
        <v>41752</v>
      </c>
      <c r="B81" s="23" t="s">
        <v>479</v>
      </c>
      <c r="C81" s="31" t="s">
        <v>496</v>
      </c>
      <c r="D81" s="23" t="s">
        <v>17</v>
      </c>
      <c r="E81" s="24">
        <v>13</v>
      </c>
      <c r="F81" s="24">
        <f t="shared" si="0"/>
        <v>26</v>
      </c>
      <c r="G81" s="23">
        <v>2</v>
      </c>
      <c r="H81" s="30">
        <v>15</v>
      </c>
      <c r="I81" s="27">
        <f t="shared" si="1"/>
        <v>30</v>
      </c>
      <c r="J81" s="27">
        <v>0.69</v>
      </c>
      <c r="K81" s="28">
        <f t="shared" si="2"/>
        <v>4</v>
      </c>
      <c r="L81" s="29">
        <f t="shared" si="4"/>
        <v>414.22999999999985</v>
      </c>
      <c r="M81" s="58" t="s">
        <v>550</v>
      </c>
    </row>
    <row r="82" spans="1:13" x14ac:dyDescent="0.25">
      <c r="A82" s="22">
        <v>41752</v>
      </c>
      <c r="B82" s="23" t="s">
        <v>480</v>
      </c>
      <c r="C82" s="31" t="s">
        <v>175</v>
      </c>
      <c r="D82" s="23" t="s">
        <v>12</v>
      </c>
      <c r="E82" s="24">
        <v>11.2</v>
      </c>
      <c r="F82" s="24">
        <f t="shared" si="0"/>
        <v>11.2</v>
      </c>
      <c r="G82" s="23">
        <v>1</v>
      </c>
      <c r="H82" s="30">
        <v>16</v>
      </c>
      <c r="I82" s="27">
        <f t="shared" si="1"/>
        <v>16</v>
      </c>
      <c r="J82" s="27">
        <v>4.8</v>
      </c>
      <c r="K82" s="28">
        <f t="shared" si="2"/>
        <v>4.8000000000000007</v>
      </c>
      <c r="L82" s="29">
        <f t="shared" si="4"/>
        <v>419.02999999999986</v>
      </c>
      <c r="M82" s="58" t="s">
        <v>550</v>
      </c>
    </row>
    <row r="83" spans="1:13" x14ac:dyDescent="0.25">
      <c r="A83" s="22">
        <v>41752</v>
      </c>
      <c r="B83" s="23" t="s">
        <v>481</v>
      </c>
      <c r="C83" s="31" t="s">
        <v>173</v>
      </c>
      <c r="D83" s="23" t="s">
        <v>82</v>
      </c>
      <c r="E83" s="24">
        <v>45</v>
      </c>
      <c r="F83" s="24">
        <f t="shared" si="0"/>
        <v>90</v>
      </c>
      <c r="G83" s="23">
        <v>2</v>
      </c>
      <c r="H83" s="30">
        <v>25</v>
      </c>
      <c r="I83" s="27">
        <f t="shared" si="1"/>
        <v>50</v>
      </c>
      <c r="J83" s="27">
        <v>15</v>
      </c>
      <c r="K83" s="28">
        <f t="shared" si="2"/>
        <v>-40</v>
      </c>
      <c r="L83" s="29">
        <f t="shared" si="4"/>
        <v>379.02999999999986</v>
      </c>
      <c r="M83" s="58" t="s">
        <v>551</v>
      </c>
    </row>
    <row r="84" spans="1:13" x14ac:dyDescent="0.25">
      <c r="A84" s="22">
        <v>41752</v>
      </c>
      <c r="B84" s="23" t="s">
        <v>482</v>
      </c>
      <c r="C84" s="31" t="s">
        <v>179</v>
      </c>
      <c r="D84" s="23" t="s">
        <v>12</v>
      </c>
      <c r="E84" s="24">
        <v>84</v>
      </c>
      <c r="F84" s="24">
        <f t="shared" si="0"/>
        <v>84</v>
      </c>
      <c r="G84" s="23">
        <v>1</v>
      </c>
      <c r="H84" s="30">
        <v>120</v>
      </c>
      <c r="I84" s="27">
        <f t="shared" si="1"/>
        <v>120</v>
      </c>
      <c r="J84" s="27">
        <v>6</v>
      </c>
      <c r="K84" s="28">
        <f t="shared" si="2"/>
        <v>36</v>
      </c>
      <c r="L84" s="29">
        <f t="shared" si="4"/>
        <v>415.02999999999986</v>
      </c>
      <c r="M84" s="58" t="s">
        <v>552</v>
      </c>
    </row>
    <row r="85" spans="1:13" x14ac:dyDescent="0.25">
      <c r="A85" s="22">
        <v>41752</v>
      </c>
      <c r="B85" s="23" t="s">
        <v>58</v>
      </c>
      <c r="C85" s="31" t="s">
        <v>183</v>
      </c>
      <c r="D85" s="23" t="s">
        <v>15</v>
      </c>
      <c r="E85" s="24">
        <v>35.799999999999997</v>
      </c>
      <c r="F85" s="24">
        <f t="shared" si="0"/>
        <v>35.799999999999997</v>
      </c>
      <c r="G85" s="23">
        <v>1</v>
      </c>
      <c r="H85" s="30">
        <v>39.9</v>
      </c>
      <c r="I85" s="27">
        <f t="shared" si="1"/>
        <v>39.9</v>
      </c>
      <c r="J85" s="27">
        <v>6</v>
      </c>
      <c r="K85" s="28">
        <f t="shared" si="2"/>
        <v>4.1000000000000014</v>
      </c>
      <c r="L85" s="29">
        <f t="shared" si="4"/>
        <v>419.12999999999988</v>
      </c>
      <c r="M85" s="58" t="s">
        <v>553</v>
      </c>
    </row>
    <row r="86" spans="1:13" x14ac:dyDescent="0.25">
      <c r="A86" s="22">
        <v>41752</v>
      </c>
      <c r="B86" s="23" t="s">
        <v>38</v>
      </c>
      <c r="C86" s="31" t="s">
        <v>178</v>
      </c>
      <c r="D86" s="23" t="s">
        <v>13</v>
      </c>
      <c r="E86" s="24">
        <v>4.7</v>
      </c>
      <c r="F86" s="24">
        <f t="shared" si="0"/>
        <v>4.7</v>
      </c>
      <c r="G86" s="23">
        <v>1</v>
      </c>
      <c r="H86" s="30">
        <v>12</v>
      </c>
      <c r="I86" s="27">
        <f t="shared" si="1"/>
        <v>12</v>
      </c>
      <c r="J86" s="27">
        <v>6</v>
      </c>
      <c r="K86" s="28">
        <f t="shared" si="2"/>
        <v>7.3</v>
      </c>
      <c r="L86" s="29">
        <f t="shared" si="4"/>
        <v>426.42999999999989</v>
      </c>
      <c r="M86" s="58" t="s">
        <v>554</v>
      </c>
    </row>
    <row r="87" spans="1:13" ht="30" x14ac:dyDescent="0.25">
      <c r="A87" s="22">
        <v>41752</v>
      </c>
      <c r="B87" s="23" t="s">
        <v>483</v>
      </c>
      <c r="C87" s="31" t="s">
        <v>173</v>
      </c>
      <c r="D87" s="66" t="s">
        <v>494</v>
      </c>
      <c r="E87" s="24">
        <v>6.2069999999999999</v>
      </c>
      <c r="F87" s="24">
        <f t="shared" si="0"/>
        <v>180.00299999999999</v>
      </c>
      <c r="G87" s="23">
        <v>29</v>
      </c>
      <c r="H87" s="30">
        <v>10</v>
      </c>
      <c r="I87" s="27">
        <f t="shared" si="1"/>
        <v>290</v>
      </c>
      <c r="J87" s="27">
        <v>3</v>
      </c>
      <c r="K87" s="28">
        <f t="shared" si="2"/>
        <v>109.99700000000001</v>
      </c>
      <c r="L87" s="29">
        <f t="shared" si="4"/>
        <v>536.42699999999991</v>
      </c>
      <c r="M87" s="58" t="s">
        <v>555</v>
      </c>
    </row>
    <row r="88" spans="1:13" ht="30" x14ac:dyDescent="0.25">
      <c r="A88" s="22">
        <v>41752</v>
      </c>
      <c r="B88" s="23" t="s">
        <v>484</v>
      </c>
      <c r="C88" s="31" t="s">
        <v>173</v>
      </c>
      <c r="D88" s="66" t="s">
        <v>494</v>
      </c>
      <c r="E88" s="24">
        <v>6.6665999999999999</v>
      </c>
      <c r="F88" s="24">
        <f t="shared" si="0"/>
        <v>179.9982</v>
      </c>
      <c r="G88" s="23">
        <v>27</v>
      </c>
      <c r="H88" s="30">
        <v>10</v>
      </c>
      <c r="I88" s="27">
        <f t="shared" si="1"/>
        <v>270</v>
      </c>
      <c r="J88" s="27">
        <v>15</v>
      </c>
      <c r="K88" s="28">
        <f t="shared" si="2"/>
        <v>90.001800000000003</v>
      </c>
      <c r="L88" s="29">
        <f t="shared" si="4"/>
        <v>626.42879999999991</v>
      </c>
      <c r="M88" s="58"/>
    </row>
    <row r="89" spans="1:13" x14ac:dyDescent="0.25">
      <c r="A89" s="22">
        <v>41753</v>
      </c>
      <c r="B89" s="23" t="s">
        <v>485</v>
      </c>
      <c r="C89" s="31" t="s">
        <v>173</v>
      </c>
      <c r="D89" s="23" t="s">
        <v>495</v>
      </c>
      <c r="E89" s="24">
        <v>230</v>
      </c>
      <c r="F89" s="24">
        <f t="shared" si="0"/>
        <v>460</v>
      </c>
      <c r="G89" s="23">
        <v>2</v>
      </c>
      <c r="H89" s="30">
        <v>250</v>
      </c>
      <c r="I89" s="27">
        <f t="shared" si="1"/>
        <v>500</v>
      </c>
      <c r="J89" s="27">
        <v>10</v>
      </c>
      <c r="K89" s="28">
        <f t="shared" si="2"/>
        <v>40</v>
      </c>
      <c r="L89" s="29">
        <f t="shared" si="4"/>
        <v>666.42879999999991</v>
      </c>
      <c r="M89" s="58" t="s">
        <v>556</v>
      </c>
    </row>
    <row r="90" spans="1:13" ht="45" x14ac:dyDescent="0.25">
      <c r="A90" s="22">
        <v>41753</v>
      </c>
      <c r="B90" s="66" t="s">
        <v>486</v>
      </c>
      <c r="C90" s="31" t="s">
        <v>173</v>
      </c>
      <c r="D90" s="23" t="s">
        <v>495</v>
      </c>
      <c r="E90" s="24">
        <v>183</v>
      </c>
      <c r="F90" s="24">
        <f t="shared" si="0"/>
        <v>366</v>
      </c>
      <c r="G90" s="23">
        <v>2</v>
      </c>
      <c r="H90" s="30">
        <v>195</v>
      </c>
      <c r="I90" s="27">
        <f t="shared" si="1"/>
        <v>390</v>
      </c>
      <c r="J90" s="27">
        <v>3</v>
      </c>
      <c r="K90" s="28">
        <f t="shared" si="2"/>
        <v>24</v>
      </c>
      <c r="L90" s="29">
        <f t="shared" si="4"/>
        <v>690.42879999999991</v>
      </c>
      <c r="M90" s="58" t="s">
        <v>556</v>
      </c>
    </row>
    <row r="91" spans="1:13" x14ac:dyDescent="0.25">
      <c r="A91" s="22">
        <v>41753</v>
      </c>
      <c r="B91" s="25" t="s">
        <v>27</v>
      </c>
      <c r="C91" s="31" t="s">
        <v>174</v>
      </c>
      <c r="D91" s="23" t="s">
        <v>13</v>
      </c>
      <c r="E91" s="24">
        <v>14.3</v>
      </c>
      <c r="F91" s="24">
        <f t="shared" si="0"/>
        <v>28.6</v>
      </c>
      <c r="G91" s="23">
        <v>2</v>
      </c>
      <c r="H91" s="30">
        <v>35</v>
      </c>
      <c r="I91" s="27">
        <f t="shared" si="1"/>
        <v>70</v>
      </c>
      <c r="J91" s="27">
        <v>15</v>
      </c>
      <c r="K91" s="28">
        <f t="shared" si="2"/>
        <v>41.4</v>
      </c>
      <c r="L91" s="29">
        <f t="shared" si="4"/>
        <v>731.82879999999989</v>
      </c>
      <c r="M91" s="58" t="s">
        <v>557</v>
      </c>
    </row>
    <row r="92" spans="1:13" x14ac:dyDescent="0.25">
      <c r="A92" s="22">
        <v>41755</v>
      </c>
      <c r="B92" s="25" t="s">
        <v>63</v>
      </c>
      <c r="C92" s="31" t="s">
        <v>174</v>
      </c>
      <c r="D92" s="25" t="s">
        <v>13</v>
      </c>
      <c r="E92" s="24">
        <v>3.6</v>
      </c>
      <c r="F92" s="24">
        <f t="shared" si="0"/>
        <v>3.6</v>
      </c>
      <c r="G92" s="23">
        <v>1</v>
      </c>
      <c r="H92" s="30">
        <v>10</v>
      </c>
      <c r="I92" s="27">
        <f t="shared" si="1"/>
        <v>10</v>
      </c>
      <c r="J92" s="27">
        <v>6</v>
      </c>
      <c r="K92" s="28">
        <f t="shared" si="2"/>
        <v>6.4</v>
      </c>
      <c r="L92" s="29">
        <f t="shared" si="4"/>
        <v>738.22879999999986</v>
      </c>
      <c r="M92" s="58" t="s">
        <v>558</v>
      </c>
    </row>
    <row r="93" spans="1:13" x14ac:dyDescent="0.25">
      <c r="A93" s="22">
        <v>41755</v>
      </c>
      <c r="B93" s="25" t="s">
        <v>63</v>
      </c>
      <c r="C93" s="31" t="s">
        <v>174</v>
      </c>
      <c r="D93" s="25" t="s">
        <v>13</v>
      </c>
      <c r="E93" s="24">
        <v>3.6</v>
      </c>
      <c r="F93" s="24">
        <f t="shared" si="0"/>
        <v>3.6</v>
      </c>
      <c r="G93" s="23">
        <v>1</v>
      </c>
      <c r="H93" s="30">
        <v>10</v>
      </c>
      <c r="I93" s="27">
        <f t="shared" si="1"/>
        <v>10</v>
      </c>
      <c r="J93" s="27">
        <v>0.69</v>
      </c>
      <c r="K93" s="28">
        <f t="shared" si="2"/>
        <v>6.4</v>
      </c>
      <c r="L93" s="29">
        <f t="shared" si="4"/>
        <v>744.62879999999984</v>
      </c>
      <c r="M93" s="58" t="s">
        <v>559</v>
      </c>
    </row>
    <row r="94" spans="1:13" x14ac:dyDescent="0.25">
      <c r="A94" s="22">
        <v>41755</v>
      </c>
      <c r="B94" s="25" t="s">
        <v>464</v>
      </c>
      <c r="C94" s="31" t="s">
        <v>179</v>
      </c>
      <c r="D94" s="25" t="s">
        <v>84</v>
      </c>
      <c r="E94" s="24">
        <v>14</v>
      </c>
      <c r="F94" s="24">
        <f t="shared" si="0"/>
        <v>14</v>
      </c>
      <c r="G94" s="23">
        <v>1</v>
      </c>
      <c r="H94" s="30">
        <v>20</v>
      </c>
      <c r="I94" s="27">
        <f t="shared" si="1"/>
        <v>20</v>
      </c>
      <c r="J94" s="27">
        <v>4.8</v>
      </c>
      <c r="K94" s="28">
        <f t="shared" si="2"/>
        <v>6</v>
      </c>
      <c r="L94" s="29">
        <f t="shared" si="4"/>
        <v>750.62879999999984</v>
      </c>
      <c r="M94" s="58" t="s">
        <v>560</v>
      </c>
    </row>
    <row r="95" spans="1:13" x14ac:dyDescent="0.25">
      <c r="A95" s="22">
        <v>41755</v>
      </c>
      <c r="B95" s="25" t="s">
        <v>487</v>
      </c>
      <c r="C95" s="31" t="s">
        <v>183</v>
      </c>
      <c r="D95" s="25" t="s">
        <v>13</v>
      </c>
      <c r="E95" s="24">
        <v>0</v>
      </c>
      <c r="F95" s="24">
        <f t="shared" si="0"/>
        <v>0</v>
      </c>
      <c r="G95" s="23">
        <v>1</v>
      </c>
      <c r="H95" s="30">
        <v>35</v>
      </c>
      <c r="I95" s="27">
        <f t="shared" si="1"/>
        <v>35</v>
      </c>
      <c r="J95" s="27">
        <v>6</v>
      </c>
      <c r="K95" s="28">
        <f t="shared" si="2"/>
        <v>35</v>
      </c>
      <c r="L95" s="29">
        <f t="shared" si="4"/>
        <v>785.62879999999984</v>
      </c>
      <c r="M95" s="58" t="s">
        <v>561</v>
      </c>
    </row>
    <row r="96" spans="1:13" x14ac:dyDescent="0.25">
      <c r="A96" s="22">
        <v>41756</v>
      </c>
      <c r="B96" s="25" t="s">
        <v>488</v>
      </c>
      <c r="C96" s="31" t="s">
        <v>175</v>
      </c>
      <c r="D96" s="25" t="s">
        <v>12</v>
      </c>
      <c r="E96" s="24">
        <v>17.5</v>
      </c>
      <c r="F96" s="24">
        <f t="shared" si="0"/>
        <v>17.5</v>
      </c>
      <c r="G96" s="23">
        <v>1</v>
      </c>
      <c r="H96" s="30">
        <v>25</v>
      </c>
      <c r="I96" s="27">
        <f t="shared" si="1"/>
        <v>25</v>
      </c>
      <c r="J96" s="27">
        <v>10</v>
      </c>
      <c r="K96" s="28">
        <f t="shared" si="2"/>
        <v>7.5</v>
      </c>
      <c r="L96" s="29">
        <f t="shared" si="4"/>
        <v>793.12879999999984</v>
      </c>
      <c r="M96" s="58" t="s">
        <v>562</v>
      </c>
    </row>
    <row r="97" spans="1:13" x14ac:dyDescent="0.25">
      <c r="A97" s="22">
        <v>41756</v>
      </c>
      <c r="B97" s="25" t="s">
        <v>51</v>
      </c>
      <c r="C97" s="31" t="s">
        <v>175</v>
      </c>
      <c r="D97" s="25" t="s">
        <v>14</v>
      </c>
      <c r="E97" s="24">
        <v>12</v>
      </c>
      <c r="F97" s="24">
        <f t="shared" si="0"/>
        <v>24</v>
      </c>
      <c r="G97" s="23">
        <v>2</v>
      </c>
      <c r="H97" s="30">
        <v>15</v>
      </c>
      <c r="I97" s="27">
        <f t="shared" si="1"/>
        <v>30</v>
      </c>
      <c r="J97" s="27">
        <v>4.8</v>
      </c>
      <c r="K97" s="28">
        <f t="shared" si="2"/>
        <v>6</v>
      </c>
      <c r="L97" s="29">
        <f t="shared" si="4"/>
        <v>799.12879999999984</v>
      </c>
      <c r="M97" s="58" t="s">
        <v>563</v>
      </c>
    </row>
    <row r="98" spans="1:13" x14ac:dyDescent="0.25">
      <c r="A98" s="22">
        <v>41756</v>
      </c>
      <c r="B98" s="25" t="s">
        <v>33</v>
      </c>
      <c r="C98" s="31" t="s">
        <v>175</v>
      </c>
      <c r="D98" s="25" t="s">
        <v>14</v>
      </c>
      <c r="E98" s="24">
        <v>12</v>
      </c>
      <c r="F98" s="24">
        <f t="shared" si="0"/>
        <v>12</v>
      </c>
      <c r="G98" s="23">
        <v>1</v>
      </c>
      <c r="H98" s="30">
        <v>15</v>
      </c>
      <c r="I98" s="27">
        <f t="shared" si="1"/>
        <v>15</v>
      </c>
      <c r="J98" s="27">
        <v>6</v>
      </c>
      <c r="K98" s="28">
        <f t="shared" si="2"/>
        <v>3</v>
      </c>
      <c r="L98" s="29">
        <f t="shared" si="4"/>
        <v>802.12879999999984</v>
      </c>
      <c r="M98" s="58" t="s">
        <v>563</v>
      </c>
    </row>
    <row r="99" spans="1:13" x14ac:dyDescent="0.25">
      <c r="A99" s="22">
        <v>41756</v>
      </c>
      <c r="B99" s="25" t="s">
        <v>470</v>
      </c>
      <c r="C99" s="31" t="s">
        <v>175</v>
      </c>
      <c r="D99" s="25" t="s">
        <v>493</v>
      </c>
      <c r="E99" s="24">
        <v>5.6</v>
      </c>
      <c r="F99" s="24">
        <f t="shared" si="0"/>
        <v>5.6</v>
      </c>
      <c r="G99" s="23">
        <v>1</v>
      </c>
      <c r="H99" s="30">
        <v>8</v>
      </c>
      <c r="I99" s="27">
        <f t="shared" si="1"/>
        <v>8</v>
      </c>
      <c r="J99" s="27">
        <v>6</v>
      </c>
      <c r="K99" s="28">
        <f t="shared" si="2"/>
        <v>2.4000000000000004</v>
      </c>
      <c r="L99" s="29">
        <f t="shared" si="4"/>
        <v>804.52879999999982</v>
      </c>
      <c r="M99" s="58" t="s">
        <v>564</v>
      </c>
    </row>
    <row r="100" spans="1:13" x14ac:dyDescent="0.25">
      <c r="A100" s="22">
        <v>41756</v>
      </c>
      <c r="B100" s="25" t="s">
        <v>489</v>
      </c>
      <c r="C100" s="31" t="s">
        <v>175</v>
      </c>
      <c r="D100" s="25" t="s">
        <v>84</v>
      </c>
      <c r="E100" s="24">
        <v>14</v>
      </c>
      <c r="F100" s="24">
        <f t="shared" si="0"/>
        <v>14</v>
      </c>
      <c r="G100" s="23">
        <v>1</v>
      </c>
      <c r="H100" s="30">
        <v>20</v>
      </c>
      <c r="I100" s="27">
        <f t="shared" si="1"/>
        <v>20</v>
      </c>
      <c r="J100" s="27">
        <v>3</v>
      </c>
      <c r="K100" s="28">
        <f t="shared" si="2"/>
        <v>6</v>
      </c>
      <c r="L100" s="29">
        <f t="shared" si="4"/>
        <v>810.52879999999982</v>
      </c>
      <c r="M100" s="58" t="s">
        <v>564</v>
      </c>
    </row>
    <row r="101" spans="1:13" x14ac:dyDescent="0.25">
      <c r="A101" s="22">
        <v>41757</v>
      </c>
      <c r="B101" s="25" t="s">
        <v>490</v>
      </c>
      <c r="C101" s="31" t="s">
        <v>173</v>
      </c>
      <c r="D101" s="25" t="s">
        <v>82</v>
      </c>
      <c r="E101" s="24">
        <v>45</v>
      </c>
      <c r="F101" s="24">
        <f t="shared" si="0"/>
        <v>90</v>
      </c>
      <c r="G101" s="23">
        <v>2</v>
      </c>
      <c r="H101" s="30">
        <v>25</v>
      </c>
      <c r="I101" s="27">
        <f t="shared" si="1"/>
        <v>50</v>
      </c>
      <c r="J101" s="27">
        <v>15</v>
      </c>
      <c r="K101" s="28">
        <f t="shared" si="2"/>
        <v>-40</v>
      </c>
      <c r="L101" s="29">
        <f t="shared" si="4"/>
        <v>770.52879999999982</v>
      </c>
      <c r="M101" s="58" t="s">
        <v>565</v>
      </c>
    </row>
    <row r="102" spans="1:13" x14ac:dyDescent="0.25">
      <c r="A102" s="22">
        <v>41757</v>
      </c>
      <c r="B102" s="25" t="s">
        <v>62</v>
      </c>
      <c r="C102" s="31" t="s">
        <v>174</v>
      </c>
      <c r="D102" s="25" t="s">
        <v>13</v>
      </c>
      <c r="E102" s="24">
        <v>3.6</v>
      </c>
      <c r="F102" s="24">
        <f t="shared" si="0"/>
        <v>18</v>
      </c>
      <c r="G102" s="23">
        <v>5</v>
      </c>
      <c r="H102" s="30">
        <v>10</v>
      </c>
      <c r="I102" s="27">
        <f t="shared" si="1"/>
        <v>50</v>
      </c>
      <c r="J102" s="27">
        <v>10</v>
      </c>
      <c r="K102" s="28">
        <f t="shared" si="2"/>
        <v>32</v>
      </c>
      <c r="L102" s="29">
        <f t="shared" si="4"/>
        <v>802.52879999999982</v>
      </c>
      <c r="M102" s="58" t="s">
        <v>566</v>
      </c>
    </row>
    <row r="103" spans="1:13" x14ac:dyDescent="0.25">
      <c r="A103" s="22">
        <v>41758</v>
      </c>
      <c r="B103" s="25" t="s">
        <v>27</v>
      </c>
      <c r="C103" s="31" t="s">
        <v>174</v>
      </c>
      <c r="D103" s="25" t="s">
        <v>13</v>
      </c>
      <c r="E103" s="24">
        <v>14.3</v>
      </c>
      <c r="F103" s="24">
        <f t="shared" si="0"/>
        <v>14.3</v>
      </c>
      <c r="G103" s="23">
        <v>1</v>
      </c>
      <c r="H103" s="30">
        <v>35</v>
      </c>
      <c r="I103" s="27">
        <f t="shared" si="1"/>
        <v>35</v>
      </c>
      <c r="J103" s="27">
        <v>3</v>
      </c>
      <c r="K103" s="28">
        <f t="shared" si="2"/>
        <v>20.7</v>
      </c>
      <c r="L103" s="29">
        <f t="shared" si="4"/>
        <v>823.22879999999986</v>
      </c>
      <c r="M103" s="58" t="s">
        <v>567</v>
      </c>
    </row>
    <row r="104" spans="1:13" x14ac:dyDescent="0.25">
      <c r="A104" s="22">
        <v>41758</v>
      </c>
      <c r="B104" s="25" t="s">
        <v>35</v>
      </c>
      <c r="C104" s="31" t="s">
        <v>175</v>
      </c>
      <c r="D104" s="23" t="s">
        <v>12</v>
      </c>
      <c r="E104" s="24">
        <v>11.2</v>
      </c>
      <c r="F104" s="24">
        <f t="shared" si="0"/>
        <v>11.2</v>
      </c>
      <c r="G104" s="23">
        <v>1</v>
      </c>
      <c r="H104" s="30">
        <v>16</v>
      </c>
      <c r="I104" s="27">
        <f t="shared" si="1"/>
        <v>16</v>
      </c>
      <c r="J104" s="27">
        <v>15</v>
      </c>
      <c r="K104" s="28">
        <f t="shared" si="2"/>
        <v>4.8000000000000007</v>
      </c>
      <c r="L104" s="29">
        <f t="shared" si="4"/>
        <v>828.02879999999982</v>
      </c>
      <c r="M104" s="58" t="s">
        <v>567</v>
      </c>
    </row>
    <row r="105" spans="1:13" x14ac:dyDescent="0.25">
      <c r="A105" s="22">
        <v>41758</v>
      </c>
      <c r="B105" s="25" t="s">
        <v>371</v>
      </c>
      <c r="C105" s="31" t="s">
        <v>175</v>
      </c>
      <c r="D105" s="23" t="s">
        <v>84</v>
      </c>
      <c r="E105" s="24">
        <v>17.5</v>
      </c>
      <c r="F105" s="24">
        <f t="shared" si="0"/>
        <v>17.5</v>
      </c>
      <c r="G105" s="23">
        <v>1</v>
      </c>
      <c r="H105" s="30">
        <v>25</v>
      </c>
      <c r="I105" s="27">
        <f t="shared" si="1"/>
        <v>25</v>
      </c>
      <c r="J105" s="27">
        <v>6</v>
      </c>
      <c r="K105" s="28">
        <f t="shared" si="2"/>
        <v>7.5</v>
      </c>
      <c r="L105" s="29">
        <f t="shared" si="4"/>
        <v>835.52879999999982</v>
      </c>
      <c r="M105" s="58" t="s">
        <v>567</v>
      </c>
    </row>
    <row r="106" spans="1:13" x14ac:dyDescent="0.25">
      <c r="A106" s="22">
        <v>41758</v>
      </c>
      <c r="B106" s="25" t="s">
        <v>472</v>
      </c>
      <c r="C106" s="31" t="s">
        <v>179</v>
      </c>
      <c r="D106" s="23" t="s">
        <v>84</v>
      </c>
      <c r="E106" s="24">
        <v>14</v>
      </c>
      <c r="F106" s="24">
        <f t="shared" si="0"/>
        <v>14</v>
      </c>
      <c r="G106" s="23">
        <v>1</v>
      </c>
      <c r="H106" s="30">
        <v>20</v>
      </c>
      <c r="I106" s="27">
        <f t="shared" si="1"/>
        <v>20</v>
      </c>
      <c r="J106" s="27">
        <v>0.69</v>
      </c>
      <c r="K106" s="28">
        <f t="shared" si="2"/>
        <v>6</v>
      </c>
      <c r="L106" s="29">
        <f t="shared" si="4"/>
        <v>841.52879999999982</v>
      </c>
      <c r="M106" s="58" t="s">
        <v>567</v>
      </c>
    </row>
    <row r="107" spans="1:13" x14ac:dyDescent="0.25">
      <c r="A107" s="22">
        <v>41758</v>
      </c>
      <c r="B107" s="25" t="s">
        <v>491</v>
      </c>
      <c r="C107" s="31" t="s">
        <v>179</v>
      </c>
      <c r="D107" s="23" t="s">
        <v>84</v>
      </c>
      <c r="E107" s="24">
        <v>14</v>
      </c>
      <c r="F107" s="24">
        <f t="shared" si="0"/>
        <v>14</v>
      </c>
      <c r="G107" s="23">
        <v>1</v>
      </c>
      <c r="H107" s="30">
        <v>20</v>
      </c>
      <c r="I107" s="27">
        <f t="shared" si="1"/>
        <v>20</v>
      </c>
      <c r="J107" s="27">
        <v>4.8</v>
      </c>
      <c r="K107" s="28">
        <f t="shared" si="2"/>
        <v>6</v>
      </c>
      <c r="L107" s="29">
        <f t="shared" si="4"/>
        <v>847.52879999999982</v>
      </c>
      <c r="M107" s="58" t="s">
        <v>567</v>
      </c>
    </row>
    <row r="108" spans="1:13" x14ac:dyDescent="0.25">
      <c r="A108" s="22">
        <v>41758</v>
      </c>
      <c r="B108" s="25" t="s">
        <v>492</v>
      </c>
      <c r="C108" s="31" t="s">
        <v>173</v>
      </c>
      <c r="D108" s="23" t="s">
        <v>82</v>
      </c>
      <c r="E108" s="24">
        <v>30</v>
      </c>
      <c r="F108" s="24">
        <f t="shared" si="0"/>
        <v>60</v>
      </c>
      <c r="G108" s="23">
        <v>2</v>
      </c>
      <c r="H108" s="30">
        <v>25</v>
      </c>
      <c r="I108" s="27">
        <f t="shared" si="1"/>
        <v>50</v>
      </c>
      <c r="J108" s="27">
        <v>6</v>
      </c>
      <c r="K108" s="28">
        <f t="shared" si="2"/>
        <v>-10</v>
      </c>
      <c r="L108" s="29">
        <f t="shared" si="4"/>
        <v>837.52879999999982</v>
      </c>
      <c r="M108" s="58" t="s">
        <v>568</v>
      </c>
    </row>
    <row r="109" spans="1:13" x14ac:dyDescent="0.25">
      <c r="A109" s="22">
        <v>41759</v>
      </c>
      <c r="B109" s="25" t="s">
        <v>492</v>
      </c>
      <c r="C109" s="31" t="s">
        <v>173</v>
      </c>
      <c r="D109" s="23" t="s">
        <v>82</v>
      </c>
      <c r="E109" s="24">
        <v>30</v>
      </c>
      <c r="F109" s="24">
        <f t="shared" si="0"/>
        <v>30</v>
      </c>
      <c r="G109" s="23">
        <v>1</v>
      </c>
      <c r="H109" s="30">
        <v>25</v>
      </c>
      <c r="I109" s="27">
        <f t="shared" si="1"/>
        <v>25</v>
      </c>
      <c r="J109" s="27">
        <v>10</v>
      </c>
      <c r="K109" s="28">
        <f t="shared" si="2"/>
        <v>-5</v>
      </c>
      <c r="L109" s="29">
        <f t="shared" si="4"/>
        <v>832.52879999999982</v>
      </c>
      <c r="M109" s="58" t="s">
        <v>569</v>
      </c>
    </row>
    <row r="110" spans="1:13" x14ac:dyDescent="0.25">
      <c r="A110" s="22">
        <v>41759</v>
      </c>
      <c r="B110" s="25" t="s">
        <v>44</v>
      </c>
      <c r="C110" s="31" t="s">
        <v>183</v>
      </c>
      <c r="D110" s="23" t="s">
        <v>14</v>
      </c>
      <c r="E110" s="24">
        <v>24</v>
      </c>
      <c r="F110" s="24">
        <f t="shared" si="0"/>
        <v>72</v>
      </c>
      <c r="G110" s="23">
        <v>3</v>
      </c>
      <c r="H110" s="30">
        <v>30</v>
      </c>
      <c r="I110" s="27">
        <f t="shared" si="1"/>
        <v>90</v>
      </c>
      <c r="J110" s="27">
        <v>4.8</v>
      </c>
      <c r="K110" s="28">
        <f t="shared" si="2"/>
        <v>18</v>
      </c>
      <c r="L110" s="29">
        <f t="shared" si="4"/>
        <v>850.52879999999982</v>
      </c>
      <c r="M110" s="58" t="s">
        <v>570</v>
      </c>
    </row>
    <row r="111" spans="1:13" x14ac:dyDescent="0.25">
      <c r="A111" s="22">
        <v>41759</v>
      </c>
      <c r="B111" s="25" t="s">
        <v>80</v>
      </c>
      <c r="C111" s="31" t="s">
        <v>183</v>
      </c>
      <c r="D111" s="23" t="s">
        <v>84</v>
      </c>
      <c r="E111" s="24">
        <v>35</v>
      </c>
      <c r="F111" s="24">
        <f t="shared" si="0"/>
        <v>35</v>
      </c>
      <c r="G111" s="23">
        <v>1</v>
      </c>
      <c r="H111" s="30">
        <v>50</v>
      </c>
      <c r="I111" s="27">
        <f t="shared" si="1"/>
        <v>50</v>
      </c>
      <c r="J111" s="27">
        <v>10</v>
      </c>
      <c r="K111" s="28">
        <f t="shared" si="2"/>
        <v>15</v>
      </c>
      <c r="L111" s="29">
        <f t="shared" si="4"/>
        <v>865.52879999999982</v>
      </c>
      <c r="M111" s="58" t="s">
        <v>571</v>
      </c>
    </row>
    <row r="112" spans="1:13" x14ac:dyDescent="0.25">
      <c r="A112" s="22">
        <v>41759</v>
      </c>
      <c r="B112" s="25" t="s">
        <v>40</v>
      </c>
      <c r="C112" s="31" t="s">
        <v>180</v>
      </c>
      <c r="D112" s="23" t="s">
        <v>13</v>
      </c>
      <c r="E112" s="24">
        <v>1.28</v>
      </c>
      <c r="F112" s="24">
        <f t="shared" si="0"/>
        <v>1.28</v>
      </c>
      <c r="G112" s="23">
        <v>1</v>
      </c>
      <c r="H112" s="30">
        <v>5</v>
      </c>
      <c r="I112" s="27">
        <f t="shared" si="1"/>
        <v>5</v>
      </c>
      <c r="J112" s="27">
        <v>3</v>
      </c>
      <c r="K112" s="28">
        <f t="shared" si="2"/>
        <v>3.7199999999999998</v>
      </c>
      <c r="L112" s="29">
        <f t="shared" si="4"/>
        <v>869.24879999999985</v>
      </c>
      <c r="M112" s="58" t="s">
        <v>572</v>
      </c>
    </row>
    <row r="113" spans="1:13" x14ac:dyDescent="0.25">
      <c r="A113" s="22">
        <v>41759</v>
      </c>
      <c r="B113" s="25" t="s">
        <v>27</v>
      </c>
      <c r="C113" s="31" t="s">
        <v>174</v>
      </c>
      <c r="D113" s="23" t="s">
        <v>13</v>
      </c>
      <c r="E113" s="24">
        <v>14.3</v>
      </c>
      <c r="F113" s="24">
        <f t="shared" si="0"/>
        <v>14.3</v>
      </c>
      <c r="G113" s="23">
        <v>1</v>
      </c>
      <c r="H113" s="30">
        <v>35</v>
      </c>
      <c r="I113" s="27">
        <f t="shared" si="1"/>
        <v>35</v>
      </c>
      <c r="J113" s="27">
        <v>15</v>
      </c>
      <c r="K113" s="28">
        <f t="shared" si="2"/>
        <v>20.7</v>
      </c>
      <c r="L113" s="29">
        <f t="shared" si="4"/>
        <v>889.94879999999989</v>
      </c>
      <c r="M113" s="58" t="s">
        <v>573</v>
      </c>
    </row>
    <row r="114" spans="1:13" s="41" customFormat="1" ht="18.75" customHeight="1" x14ac:dyDescent="0.25">
      <c r="A114" s="32"/>
      <c r="B114" s="33" t="s">
        <v>18</v>
      </c>
      <c r="C114" s="59"/>
      <c r="D114" s="34"/>
      <c r="E114" s="35"/>
      <c r="F114" s="36">
        <f>SUBTOTAL(9,F4:F113)</f>
        <v>3534.1511999999998</v>
      </c>
      <c r="G114" s="37">
        <f>SUBTOTAL(9,G4:G113)</f>
        <v>205</v>
      </c>
      <c r="H114" s="38"/>
      <c r="I114" s="36">
        <f>SUBTOTAL(9,I4:I113)</f>
        <v>4424.1000000000004</v>
      </c>
      <c r="J114" s="39">
        <f>SUBTOTAL(9,J4:J97)</f>
        <v>685.73</v>
      </c>
      <c r="K114" s="39">
        <f>SUBTOTAL(9,K4:K113)</f>
        <v>889.94879999999989</v>
      </c>
      <c r="L114" s="40"/>
    </row>
    <row r="115" spans="1:13" x14ac:dyDescent="0.25">
      <c r="A115" s="2"/>
      <c r="B115" s="2"/>
      <c r="D115" s="42"/>
      <c r="E115" s="4"/>
      <c r="F115" s="4"/>
      <c r="G115" s="5"/>
      <c r="H115" s="6"/>
      <c r="I115" s="12"/>
      <c r="J115" s="13"/>
      <c r="K115" s="9"/>
      <c r="L115" s="10"/>
    </row>
    <row r="116" spans="1:13" x14ac:dyDescent="0.25">
      <c r="A116" s="2"/>
      <c r="B116" s="2"/>
      <c r="D116" s="42"/>
      <c r="E116" s="4"/>
      <c r="F116" s="4"/>
      <c r="G116" s="5"/>
      <c r="H116" s="6"/>
      <c r="I116" s="12"/>
      <c r="J116" s="13"/>
      <c r="K116" s="9"/>
      <c r="L116" s="10"/>
    </row>
    <row r="117" spans="1:13" x14ac:dyDescent="0.25">
      <c r="A117" s="2"/>
      <c r="B117" s="43" t="s">
        <v>19</v>
      </c>
      <c r="C117" s="44"/>
      <c r="D117" s="45"/>
      <c r="E117" s="4"/>
      <c r="F117" s="4"/>
      <c r="G117" s="5"/>
      <c r="H117" s="6"/>
      <c r="I117" s="12"/>
      <c r="J117" s="13"/>
      <c r="K117" s="9"/>
      <c r="L117" s="10"/>
    </row>
    <row r="118" spans="1:13" x14ac:dyDescent="0.25">
      <c r="A118" s="2"/>
      <c r="B118" s="46" t="s">
        <v>20</v>
      </c>
      <c r="C118" s="47" t="s">
        <v>21</v>
      </c>
      <c r="D118" s="48" t="s">
        <v>22</v>
      </c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B119" s="49" t="s">
        <v>578</v>
      </c>
      <c r="C119" s="60">
        <v>49</v>
      </c>
      <c r="D119" s="50">
        <v>70</v>
      </c>
    </row>
    <row r="120" spans="1:13" ht="15.75" customHeight="1" x14ac:dyDescent="0.25">
      <c r="B120" s="49" t="s">
        <v>579</v>
      </c>
      <c r="C120" s="60">
        <v>98</v>
      </c>
      <c r="D120" s="50">
        <v>140</v>
      </c>
    </row>
    <row r="121" spans="1:13" ht="15.75" customHeight="1" x14ac:dyDescent="0.25">
      <c r="B121" s="49" t="s">
        <v>189</v>
      </c>
      <c r="C121" s="60">
        <v>35</v>
      </c>
      <c r="D121" s="50">
        <v>50</v>
      </c>
    </row>
    <row r="122" spans="1:13" ht="15.75" customHeight="1" x14ac:dyDescent="0.25">
      <c r="B122" s="52" t="s">
        <v>18</v>
      </c>
      <c r="C122" s="53">
        <f>SUM(C119:C121)</f>
        <v>182</v>
      </c>
      <c r="D122" s="54">
        <f>SUM(D119:D121)</f>
        <v>260</v>
      </c>
    </row>
    <row r="123" spans="1:13" s="55" customFormat="1" ht="18" customHeight="1" x14ac:dyDescent="0.25">
      <c r="B123" s="11"/>
      <c r="C123" s="61"/>
      <c r="D123" s="11"/>
      <c r="E123" s="56"/>
      <c r="F123" s="56"/>
      <c r="G123" s="56"/>
      <c r="H123" s="56"/>
      <c r="I123" s="56"/>
    </row>
    <row r="124" spans="1:13" x14ac:dyDescent="0.25">
      <c r="B124" s="43" t="s">
        <v>13</v>
      </c>
      <c r="C124" s="44"/>
      <c r="D124" s="45"/>
    </row>
    <row r="125" spans="1:13" x14ac:dyDescent="0.25">
      <c r="B125" s="46" t="s">
        <v>20</v>
      </c>
      <c r="C125" s="47" t="s">
        <v>21</v>
      </c>
      <c r="D125" s="48" t="s">
        <v>22</v>
      </c>
    </row>
    <row r="126" spans="1:13" x14ac:dyDescent="0.25">
      <c r="B126" s="49" t="s">
        <v>192</v>
      </c>
      <c r="C126" s="60">
        <v>23</v>
      </c>
      <c r="D126" s="50">
        <v>100</v>
      </c>
    </row>
    <row r="127" spans="1:13" x14ac:dyDescent="0.25">
      <c r="B127" s="49" t="s">
        <v>189</v>
      </c>
      <c r="C127" s="60">
        <v>0</v>
      </c>
      <c r="D127" s="50">
        <v>35</v>
      </c>
    </row>
    <row r="128" spans="1:13" x14ac:dyDescent="0.25">
      <c r="B128" s="49" t="s">
        <v>586</v>
      </c>
      <c r="C128" s="67">
        <v>2.56</v>
      </c>
      <c r="D128" s="50">
        <v>10</v>
      </c>
    </row>
    <row r="129" spans="2:4" x14ac:dyDescent="0.25">
      <c r="B129" s="49" t="s">
        <v>590</v>
      </c>
      <c r="C129" s="60">
        <v>15</v>
      </c>
      <c r="D129" s="50">
        <v>75</v>
      </c>
    </row>
    <row r="130" spans="2:4" x14ac:dyDescent="0.25">
      <c r="B130" s="49" t="s">
        <v>589</v>
      </c>
      <c r="C130" s="60">
        <v>23.5</v>
      </c>
      <c r="D130" s="50">
        <v>60</v>
      </c>
    </row>
    <row r="131" spans="2:4" x14ac:dyDescent="0.25">
      <c r="B131" s="49" t="s">
        <v>591</v>
      </c>
      <c r="C131" s="60">
        <v>12.5</v>
      </c>
      <c r="D131" s="50">
        <v>50</v>
      </c>
    </row>
    <row r="132" spans="2:4" x14ac:dyDescent="0.25">
      <c r="B132" s="49" t="s">
        <v>593</v>
      </c>
      <c r="C132" s="60">
        <v>1170</v>
      </c>
      <c r="D132" s="50">
        <v>960</v>
      </c>
    </row>
    <row r="133" spans="2:4" x14ac:dyDescent="0.25">
      <c r="B133" s="49" t="s">
        <v>587</v>
      </c>
      <c r="C133" s="60">
        <v>185.9</v>
      </c>
      <c r="D133" s="50">
        <v>455</v>
      </c>
    </row>
    <row r="134" spans="2:4" x14ac:dyDescent="0.25">
      <c r="B134" s="49" t="s">
        <v>588</v>
      </c>
      <c r="C134" s="60">
        <v>90</v>
      </c>
      <c r="D134" s="50">
        <v>250</v>
      </c>
    </row>
    <row r="135" spans="2:4" x14ac:dyDescent="0.25">
      <c r="B135" s="49" t="s">
        <v>592</v>
      </c>
      <c r="C135" s="60">
        <v>4.09</v>
      </c>
      <c r="D135" s="50">
        <v>4.3</v>
      </c>
    </row>
    <row r="136" spans="2:4" x14ac:dyDescent="0.25">
      <c r="B136" s="52" t="s">
        <v>18</v>
      </c>
      <c r="C136" s="53">
        <f>SUM(C126:C135)</f>
        <v>1526.55</v>
      </c>
      <c r="D136" s="54">
        <f>SUM(D126:D135)</f>
        <v>1999.3</v>
      </c>
    </row>
    <row r="137" spans="2:4" x14ac:dyDescent="0.25">
      <c r="C137" s="61"/>
    </row>
    <row r="138" spans="2:4" x14ac:dyDescent="0.25">
      <c r="B138" s="43" t="s">
        <v>12</v>
      </c>
      <c r="C138" s="44"/>
      <c r="D138" s="45"/>
    </row>
    <row r="139" spans="2:4" x14ac:dyDescent="0.25">
      <c r="B139" s="46" t="s">
        <v>20</v>
      </c>
      <c r="C139" s="47" t="s">
        <v>21</v>
      </c>
      <c r="D139" s="48" t="s">
        <v>22</v>
      </c>
    </row>
    <row r="140" spans="2:4" x14ac:dyDescent="0.25">
      <c r="B140" s="49" t="s">
        <v>583</v>
      </c>
      <c r="C140" s="60">
        <v>98.7</v>
      </c>
      <c r="D140" s="50">
        <v>141</v>
      </c>
    </row>
    <row r="141" spans="2:4" x14ac:dyDescent="0.25">
      <c r="B141" s="49" t="s">
        <v>358</v>
      </c>
      <c r="C141" s="60">
        <v>26.6</v>
      </c>
      <c r="D141" s="50">
        <v>38</v>
      </c>
    </row>
    <row r="142" spans="2:4" x14ac:dyDescent="0.25">
      <c r="B142" s="49" t="s">
        <v>582</v>
      </c>
      <c r="C142" s="60">
        <v>30.8</v>
      </c>
      <c r="D142" s="50">
        <v>44</v>
      </c>
    </row>
    <row r="143" spans="2:4" x14ac:dyDescent="0.25">
      <c r="B143" s="49" t="s">
        <v>584</v>
      </c>
      <c r="C143" s="60">
        <v>84</v>
      </c>
      <c r="D143" s="50">
        <v>120</v>
      </c>
    </row>
    <row r="144" spans="2:4" x14ac:dyDescent="0.25">
      <c r="B144" s="52" t="s">
        <v>18</v>
      </c>
      <c r="C144" s="53">
        <f>SUM(C140:C143)</f>
        <v>240.10000000000002</v>
      </c>
      <c r="D144" s="54">
        <f>SUBTOTAL(9,D140:D143)</f>
        <v>343</v>
      </c>
    </row>
    <row r="146" spans="2:4" x14ac:dyDescent="0.25">
      <c r="B146" s="43" t="s">
        <v>16</v>
      </c>
      <c r="C146" s="44"/>
      <c r="D146" s="45"/>
    </row>
    <row r="147" spans="2:4" x14ac:dyDescent="0.25">
      <c r="B147" s="46" t="s">
        <v>20</v>
      </c>
      <c r="C147" s="47" t="s">
        <v>21</v>
      </c>
      <c r="D147" s="48" t="s">
        <v>22</v>
      </c>
    </row>
    <row r="148" spans="2:4" x14ac:dyDescent="0.25">
      <c r="B148" s="49" t="s">
        <v>581</v>
      </c>
      <c r="C148" s="60">
        <v>84</v>
      </c>
      <c r="D148" s="50">
        <v>90</v>
      </c>
    </row>
    <row r="149" spans="2:4" x14ac:dyDescent="0.25">
      <c r="B149" s="52" t="s">
        <v>18</v>
      </c>
      <c r="C149" s="53">
        <f>SUM(C148:C148)</f>
        <v>84</v>
      </c>
      <c r="D149" s="54">
        <f>SUM(D148:D148)</f>
        <v>90</v>
      </c>
    </row>
    <row r="151" spans="2:4" x14ac:dyDescent="0.25">
      <c r="B151" s="43" t="s">
        <v>14</v>
      </c>
      <c r="C151" s="44"/>
      <c r="D151" s="45"/>
    </row>
    <row r="152" spans="2:4" x14ac:dyDescent="0.25">
      <c r="B152" s="46" t="s">
        <v>20</v>
      </c>
      <c r="C152" s="47" t="s">
        <v>21</v>
      </c>
      <c r="D152" s="48" t="s">
        <v>22</v>
      </c>
    </row>
    <row r="153" spans="2:4" x14ac:dyDescent="0.25">
      <c r="B153" s="49" t="s">
        <v>574</v>
      </c>
      <c r="C153" s="60">
        <v>84</v>
      </c>
      <c r="D153" s="50">
        <v>105</v>
      </c>
    </row>
    <row r="154" spans="2:4" x14ac:dyDescent="0.25">
      <c r="B154" s="49" t="s">
        <v>575</v>
      </c>
      <c r="C154" s="60">
        <v>312</v>
      </c>
      <c r="D154" s="50">
        <v>390</v>
      </c>
    </row>
    <row r="155" spans="2:4" x14ac:dyDescent="0.25">
      <c r="B155" s="52" t="s">
        <v>18</v>
      </c>
      <c r="C155" s="53">
        <f>SUM(C153:C154)</f>
        <v>396</v>
      </c>
      <c r="D155" s="54">
        <f>SUM(D153:D154)</f>
        <v>495</v>
      </c>
    </row>
    <row r="157" spans="2:4" x14ac:dyDescent="0.25">
      <c r="B157" s="43" t="s">
        <v>15</v>
      </c>
      <c r="C157" s="44"/>
      <c r="D157" s="45"/>
    </row>
    <row r="158" spans="2:4" x14ac:dyDescent="0.25">
      <c r="B158" s="46" t="s">
        <v>20</v>
      </c>
      <c r="C158" s="47" t="s">
        <v>21</v>
      </c>
      <c r="D158" s="48" t="s">
        <v>22</v>
      </c>
    </row>
    <row r="159" spans="2:4" x14ac:dyDescent="0.25">
      <c r="B159" s="49" t="s">
        <v>207</v>
      </c>
      <c r="C159" s="60">
        <v>71.599999999999994</v>
      </c>
      <c r="D159" s="50">
        <v>79.8</v>
      </c>
    </row>
    <row r="160" spans="2:4" x14ac:dyDescent="0.25">
      <c r="B160" s="52" t="s">
        <v>18</v>
      </c>
      <c r="C160" s="53">
        <f>SUBTOTAL(9,C159)</f>
        <v>71.599999999999994</v>
      </c>
      <c r="D160" s="54">
        <f>SUBTOTAL(9,D159)</f>
        <v>79.8</v>
      </c>
    </row>
    <row r="162" spans="2:4" x14ac:dyDescent="0.25">
      <c r="B162" s="43" t="s">
        <v>17</v>
      </c>
      <c r="C162" s="44"/>
      <c r="D162" s="45"/>
    </row>
    <row r="163" spans="2:4" x14ac:dyDescent="0.25">
      <c r="B163" s="46" t="s">
        <v>20</v>
      </c>
      <c r="C163" s="47" t="s">
        <v>21</v>
      </c>
      <c r="D163" s="48" t="s">
        <v>22</v>
      </c>
    </row>
    <row r="164" spans="2:4" x14ac:dyDescent="0.25">
      <c r="B164" s="49" t="s">
        <v>577</v>
      </c>
      <c r="C164" s="60">
        <v>40</v>
      </c>
      <c r="D164" s="50">
        <v>50</v>
      </c>
    </row>
    <row r="165" spans="2:4" x14ac:dyDescent="0.25">
      <c r="B165" s="49" t="s">
        <v>576</v>
      </c>
      <c r="C165" s="60">
        <v>78</v>
      </c>
      <c r="D165" s="50">
        <v>90</v>
      </c>
    </row>
    <row r="166" spans="2:4" x14ac:dyDescent="0.25">
      <c r="B166" s="52" t="s">
        <v>18</v>
      </c>
      <c r="C166" s="53">
        <f>SUBTOTAL(9,C164:C165)</f>
        <v>118</v>
      </c>
      <c r="D166" s="54">
        <f>SUBTOTAL(9,D164:D165)</f>
        <v>140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189</v>
      </c>
      <c r="C170" s="60">
        <v>52.5</v>
      </c>
      <c r="D170" s="50">
        <v>75</v>
      </c>
    </row>
    <row r="171" spans="2:4" x14ac:dyDescent="0.25">
      <c r="B171" s="52" t="s">
        <v>18</v>
      </c>
      <c r="C171" s="53">
        <f>SUM(C170:C170)</f>
        <v>52.5</v>
      </c>
      <c r="D171" s="54">
        <f>SUM(D170:D170)</f>
        <v>75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585</v>
      </c>
      <c r="C175" s="60">
        <v>826</v>
      </c>
      <c r="D175" s="50">
        <v>890</v>
      </c>
    </row>
    <row r="176" spans="2:4" x14ac:dyDescent="0.25">
      <c r="B176" s="52" t="s">
        <v>18</v>
      </c>
      <c r="C176" s="53">
        <f>SUM(C175:C175)</f>
        <v>826</v>
      </c>
      <c r="D176" s="54">
        <f>SUM(D175:D175)</f>
        <v>890</v>
      </c>
    </row>
    <row r="178" spans="2:4" x14ac:dyDescent="0.25">
      <c r="B178" s="43" t="s">
        <v>245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343</v>
      </c>
      <c r="C180" s="60">
        <v>15</v>
      </c>
      <c r="D180" s="50">
        <v>20</v>
      </c>
    </row>
    <row r="181" spans="2:4" x14ac:dyDescent="0.25">
      <c r="B181" s="52" t="s">
        <v>18</v>
      </c>
      <c r="C181" s="53">
        <f>SUM(C180:C180)</f>
        <v>15</v>
      </c>
      <c r="D181" s="54">
        <f>SUM(D180:D180)</f>
        <v>20</v>
      </c>
    </row>
    <row r="183" spans="2:4" x14ac:dyDescent="0.25">
      <c r="B183" s="43" t="s">
        <v>493</v>
      </c>
      <c r="C183" s="44"/>
      <c r="D183" s="45"/>
    </row>
    <row r="184" spans="2:4" x14ac:dyDescent="0.25">
      <c r="B184" s="46" t="s">
        <v>20</v>
      </c>
      <c r="C184" s="47" t="s">
        <v>21</v>
      </c>
      <c r="D184" s="48" t="s">
        <v>22</v>
      </c>
    </row>
    <row r="185" spans="2:4" x14ac:dyDescent="0.25">
      <c r="B185" s="49" t="s">
        <v>580</v>
      </c>
      <c r="C185" s="60">
        <v>22.4</v>
      </c>
      <c r="D185" s="50">
        <v>32</v>
      </c>
    </row>
    <row r="186" spans="2:4" x14ac:dyDescent="0.25">
      <c r="B186" s="52" t="s">
        <v>18</v>
      </c>
      <c r="C186" s="53">
        <f>SUM(C185:C185)</f>
        <v>22.4</v>
      </c>
      <c r="D186" s="54">
        <f>SUM(D185:D185)</f>
        <v>32</v>
      </c>
    </row>
  </sheetData>
  <sheetProtection password="BC28" sheet="1" objects="1" scenarios="1"/>
  <autoFilter ref="A3:L113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8"/>
  <sheetViews>
    <sheetView tabSelected="1" zoomScaleNormal="100" zoomScaleSheetLayoutView="85" workbookViewId="0">
      <selection activeCell="F58" sqref="F58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hidden="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214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>
        <v>41761</v>
      </c>
      <c r="B4" s="23" t="s">
        <v>34</v>
      </c>
      <c r="C4" s="31" t="s">
        <v>174</v>
      </c>
      <c r="D4" s="23" t="s">
        <v>13</v>
      </c>
      <c r="E4" s="24">
        <v>3.6</v>
      </c>
      <c r="F4" s="24">
        <f t="shared" ref="F4:F78" si="0">E4*G4</f>
        <v>7.2</v>
      </c>
      <c r="G4" s="23">
        <v>2</v>
      </c>
      <c r="H4" s="26">
        <v>10</v>
      </c>
      <c r="I4" s="27">
        <f t="shared" ref="I4:I78" si="1">H4*G4</f>
        <v>20</v>
      </c>
      <c r="J4" s="27">
        <v>4.8</v>
      </c>
      <c r="K4" s="28">
        <f t="shared" ref="K4:K78" si="2">I4-F4</f>
        <v>12.8</v>
      </c>
      <c r="L4" s="29">
        <f>K4</f>
        <v>12.8</v>
      </c>
      <c r="M4" s="58" t="s">
        <v>608</v>
      </c>
    </row>
    <row r="5" spans="1:13" x14ac:dyDescent="0.25">
      <c r="A5" s="22">
        <v>41761</v>
      </c>
      <c r="B5" s="23" t="s">
        <v>30</v>
      </c>
      <c r="C5" s="31" t="s">
        <v>177</v>
      </c>
      <c r="D5" s="23" t="s">
        <v>13</v>
      </c>
      <c r="E5" s="24">
        <v>4.5999999999999996</v>
      </c>
      <c r="F5" s="24">
        <f t="shared" si="0"/>
        <v>4.5999999999999996</v>
      </c>
      <c r="G5" s="23">
        <v>1</v>
      </c>
      <c r="H5" s="30">
        <v>20</v>
      </c>
      <c r="I5" s="27">
        <f t="shared" si="1"/>
        <v>20</v>
      </c>
      <c r="J5" s="27">
        <v>4.8</v>
      </c>
      <c r="K5" s="28">
        <f t="shared" si="2"/>
        <v>15.4</v>
      </c>
      <c r="L5" s="29">
        <f t="shared" ref="L5:L68" si="3">L4+K5</f>
        <v>28.200000000000003</v>
      </c>
      <c r="M5" s="58" t="s">
        <v>609</v>
      </c>
    </row>
    <row r="6" spans="1:13" x14ac:dyDescent="0.25">
      <c r="A6" s="22">
        <v>41761</v>
      </c>
      <c r="B6" s="23" t="s">
        <v>30</v>
      </c>
      <c r="C6" s="31" t="s">
        <v>177</v>
      </c>
      <c r="D6" s="23" t="s">
        <v>13</v>
      </c>
      <c r="E6" s="24">
        <v>4.5999999999999996</v>
      </c>
      <c r="F6" s="24">
        <f t="shared" si="0"/>
        <v>4.5999999999999996</v>
      </c>
      <c r="G6" s="23">
        <v>1</v>
      </c>
      <c r="H6" s="30">
        <v>20</v>
      </c>
      <c r="I6" s="27">
        <f t="shared" si="1"/>
        <v>20</v>
      </c>
      <c r="J6" s="27">
        <v>7.5</v>
      </c>
      <c r="K6" s="28">
        <f t="shared" si="2"/>
        <v>15.4</v>
      </c>
      <c r="L6" s="29">
        <f t="shared" si="3"/>
        <v>43.6</v>
      </c>
      <c r="M6" s="58" t="s">
        <v>610</v>
      </c>
    </row>
    <row r="7" spans="1:13" ht="16.5" customHeight="1" x14ac:dyDescent="0.25">
      <c r="A7" s="22">
        <v>41761</v>
      </c>
      <c r="B7" s="23" t="s">
        <v>237</v>
      </c>
      <c r="C7" s="31" t="s">
        <v>187</v>
      </c>
      <c r="D7" s="23" t="s">
        <v>13</v>
      </c>
      <c r="E7" s="24">
        <v>2.5</v>
      </c>
      <c r="F7" s="24">
        <f t="shared" si="0"/>
        <v>2.5</v>
      </c>
      <c r="G7" s="23">
        <v>1</v>
      </c>
      <c r="H7" s="30">
        <v>10</v>
      </c>
      <c r="I7" s="27">
        <f t="shared" si="1"/>
        <v>10</v>
      </c>
      <c r="J7" s="27">
        <v>15</v>
      </c>
      <c r="K7" s="28">
        <f t="shared" si="2"/>
        <v>7.5</v>
      </c>
      <c r="L7" s="29">
        <f t="shared" si="3"/>
        <v>51.1</v>
      </c>
      <c r="M7" s="58" t="s">
        <v>610</v>
      </c>
    </row>
    <row r="8" spans="1:13" x14ac:dyDescent="0.25">
      <c r="A8" s="22">
        <v>41762</v>
      </c>
      <c r="B8" s="25" t="s">
        <v>40</v>
      </c>
      <c r="C8" s="31" t="s">
        <v>180</v>
      </c>
      <c r="D8" s="23" t="s">
        <v>13</v>
      </c>
      <c r="E8" s="24">
        <v>1.28</v>
      </c>
      <c r="F8" s="24">
        <f t="shared" si="0"/>
        <v>1.28</v>
      </c>
      <c r="G8" s="23">
        <v>1</v>
      </c>
      <c r="H8" s="30">
        <v>5</v>
      </c>
      <c r="I8" s="27">
        <f t="shared" si="1"/>
        <v>5</v>
      </c>
      <c r="J8" s="27">
        <v>15</v>
      </c>
      <c r="K8" s="28">
        <f t="shared" si="2"/>
        <v>3.7199999999999998</v>
      </c>
      <c r="L8" s="29">
        <f t="shared" si="3"/>
        <v>54.82</v>
      </c>
      <c r="M8" s="58" t="s">
        <v>611</v>
      </c>
    </row>
    <row r="9" spans="1:13" x14ac:dyDescent="0.25">
      <c r="A9" s="22">
        <v>41762</v>
      </c>
      <c r="B9" s="25" t="s">
        <v>59</v>
      </c>
      <c r="C9" s="31" t="s">
        <v>175</v>
      </c>
      <c r="D9" s="23" t="s">
        <v>12</v>
      </c>
      <c r="E9" s="24">
        <v>7</v>
      </c>
      <c r="F9" s="24">
        <f t="shared" si="0"/>
        <v>14</v>
      </c>
      <c r="G9" s="23">
        <v>2</v>
      </c>
      <c r="H9" s="30">
        <v>10</v>
      </c>
      <c r="I9" s="27">
        <f t="shared" si="1"/>
        <v>20</v>
      </c>
      <c r="J9" s="27">
        <v>6</v>
      </c>
      <c r="K9" s="28">
        <f t="shared" si="2"/>
        <v>6</v>
      </c>
      <c r="L9" s="29">
        <f t="shared" si="3"/>
        <v>60.82</v>
      </c>
      <c r="M9" s="58" t="s">
        <v>612</v>
      </c>
    </row>
    <row r="10" spans="1:13" x14ac:dyDescent="0.25">
      <c r="A10" s="22">
        <v>41762</v>
      </c>
      <c r="B10" s="25" t="s">
        <v>38</v>
      </c>
      <c r="C10" s="31" t="s">
        <v>178</v>
      </c>
      <c r="D10" s="23" t="s">
        <v>13</v>
      </c>
      <c r="E10" s="24">
        <v>4.7</v>
      </c>
      <c r="F10" s="24">
        <f t="shared" si="0"/>
        <v>4.7</v>
      </c>
      <c r="G10" s="23">
        <v>1</v>
      </c>
      <c r="H10" s="30">
        <v>12</v>
      </c>
      <c r="I10" s="27">
        <f t="shared" si="1"/>
        <v>12</v>
      </c>
      <c r="J10" s="27">
        <v>6</v>
      </c>
      <c r="K10" s="28">
        <f t="shared" si="2"/>
        <v>7.3</v>
      </c>
      <c r="L10" s="29">
        <f t="shared" si="3"/>
        <v>68.12</v>
      </c>
      <c r="M10" s="58" t="s">
        <v>613</v>
      </c>
    </row>
    <row r="11" spans="1:13" x14ac:dyDescent="0.25">
      <c r="A11" s="22">
        <v>41762</v>
      </c>
      <c r="B11" s="25" t="s">
        <v>59</v>
      </c>
      <c r="C11" s="31" t="s">
        <v>175</v>
      </c>
      <c r="D11" s="23" t="s">
        <v>12</v>
      </c>
      <c r="E11" s="24">
        <v>7</v>
      </c>
      <c r="F11" s="24">
        <f t="shared" si="0"/>
        <v>14</v>
      </c>
      <c r="G11" s="23">
        <v>2</v>
      </c>
      <c r="H11" s="30">
        <v>10</v>
      </c>
      <c r="I11" s="27">
        <f t="shared" si="1"/>
        <v>20</v>
      </c>
      <c r="J11" s="27">
        <v>6</v>
      </c>
      <c r="K11" s="28">
        <f t="shared" si="2"/>
        <v>6</v>
      </c>
      <c r="L11" s="29">
        <f t="shared" si="3"/>
        <v>74.12</v>
      </c>
      <c r="M11" s="58" t="s">
        <v>614</v>
      </c>
    </row>
    <row r="12" spans="1:13" x14ac:dyDescent="0.25">
      <c r="A12" s="22">
        <v>41762</v>
      </c>
      <c r="B12" s="25" t="s">
        <v>59</v>
      </c>
      <c r="C12" s="31" t="s">
        <v>175</v>
      </c>
      <c r="D12" s="23" t="s">
        <v>12</v>
      </c>
      <c r="E12" s="24">
        <v>7</v>
      </c>
      <c r="F12" s="24">
        <f t="shared" si="0"/>
        <v>21</v>
      </c>
      <c r="G12" s="23">
        <v>3</v>
      </c>
      <c r="H12" s="30">
        <v>10</v>
      </c>
      <c r="I12" s="27">
        <f t="shared" si="1"/>
        <v>30</v>
      </c>
      <c r="J12" s="27">
        <v>3</v>
      </c>
      <c r="K12" s="28">
        <f t="shared" si="2"/>
        <v>9</v>
      </c>
      <c r="L12" s="29">
        <f t="shared" si="3"/>
        <v>83.12</v>
      </c>
      <c r="M12" s="58" t="s">
        <v>615</v>
      </c>
    </row>
    <row r="13" spans="1:13" x14ac:dyDescent="0.25">
      <c r="A13" s="22">
        <v>41762</v>
      </c>
      <c r="B13" s="23" t="s">
        <v>62</v>
      </c>
      <c r="C13" s="31" t="s">
        <v>174</v>
      </c>
      <c r="D13" s="23" t="s">
        <v>13</v>
      </c>
      <c r="E13" s="24">
        <v>3.6</v>
      </c>
      <c r="F13" s="24">
        <f t="shared" si="0"/>
        <v>3.6</v>
      </c>
      <c r="G13" s="23">
        <v>1</v>
      </c>
      <c r="H13" s="30">
        <v>10</v>
      </c>
      <c r="I13" s="27">
        <f t="shared" si="1"/>
        <v>10</v>
      </c>
      <c r="J13" s="27">
        <v>15</v>
      </c>
      <c r="K13" s="28">
        <f t="shared" si="2"/>
        <v>6.4</v>
      </c>
      <c r="L13" s="29">
        <f t="shared" si="3"/>
        <v>89.52000000000001</v>
      </c>
      <c r="M13" s="58" t="s">
        <v>615</v>
      </c>
    </row>
    <row r="14" spans="1:13" x14ac:dyDescent="0.25">
      <c r="A14" s="22">
        <v>41762</v>
      </c>
      <c r="B14" s="25" t="s">
        <v>464</v>
      </c>
      <c r="C14" s="31" t="s">
        <v>179</v>
      </c>
      <c r="D14" s="23" t="s">
        <v>84</v>
      </c>
      <c r="E14" s="24">
        <v>14</v>
      </c>
      <c r="F14" s="24">
        <f t="shared" si="0"/>
        <v>14</v>
      </c>
      <c r="G14" s="23">
        <v>1</v>
      </c>
      <c r="H14" s="30">
        <v>20</v>
      </c>
      <c r="I14" s="27">
        <f t="shared" si="1"/>
        <v>20</v>
      </c>
      <c r="J14" s="27">
        <v>10</v>
      </c>
      <c r="K14" s="28">
        <f t="shared" si="2"/>
        <v>6</v>
      </c>
      <c r="L14" s="29">
        <f t="shared" si="3"/>
        <v>95.52000000000001</v>
      </c>
      <c r="M14" s="58" t="s">
        <v>616</v>
      </c>
    </row>
    <row r="15" spans="1:13" x14ac:dyDescent="0.25">
      <c r="A15" s="22">
        <v>41763</v>
      </c>
      <c r="B15" s="25" t="s">
        <v>42</v>
      </c>
      <c r="C15" s="31" t="s">
        <v>182</v>
      </c>
      <c r="D15" s="23" t="s">
        <v>13</v>
      </c>
      <c r="E15" s="24">
        <v>3</v>
      </c>
      <c r="F15" s="24">
        <f t="shared" si="0"/>
        <v>3</v>
      </c>
      <c r="G15" s="23">
        <v>1</v>
      </c>
      <c r="H15" s="30">
        <v>15</v>
      </c>
      <c r="I15" s="27">
        <f t="shared" si="1"/>
        <v>15</v>
      </c>
      <c r="J15" s="27">
        <v>3</v>
      </c>
      <c r="K15" s="28">
        <f t="shared" si="2"/>
        <v>12</v>
      </c>
      <c r="L15" s="29">
        <f t="shared" si="3"/>
        <v>107.52000000000001</v>
      </c>
      <c r="M15" s="58" t="s">
        <v>617</v>
      </c>
    </row>
    <row r="16" spans="1:13" x14ac:dyDescent="0.25">
      <c r="A16" s="22">
        <v>41764</v>
      </c>
      <c r="B16" s="25" t="s">
        <v>42</v>
      </c>
      <c r="C16" s="31" t="s">
        <v>182</v>
      </c>
      <c r="D16" s="23" t="s">
        <v>13</v>
      </c>
      <c r="E16" s="24">
        <v>3</v>
      </c>
      <c r="F16" s="24">
        <f t="shared" si="0"/>
        <v>9</v>
      </c>
      <c r="G16" s="23">
        <v>3</v>
      </c>
      <c r="H16" s="30">
        <v>15</v>
      </c>
      <c r="I16" s="27">
        <f t="shared" si="1"/>
        <v>45</v>
      </c>
      <c r="J16" s="27">
        <v>15</v>
      </c>
      <c r="K16" s="28">
        <f t="shared" si="2"/>
        <v>36</v>
      </c>
      <c r="L16" s="29">
        <f t="shared" si="3"/>
        <v>143.52000000000001</v>
      </c>
      <c r="M16" s="58" t="s">
        <v>618</v>
      </c>
    </row>
    <row r="17" spans="1:13" x14ac:dyDescent="0.25">
      <c r="A17" s="22">
        <v>41764</v>
      </c>
      <c r="B17" s="25" t="s">
        <v>42</v>
      </c>
      <c r="C17" s="31" t="s">
        <v>182</v>
      </c>
      <c r="D17" s="23" t="s">
        <v>13</v>
      </c>
      <c r="E17" s="24">
        <v>3</v>
      </c>
      <c r="F17" s="24">
        <f t="shared" si="0"/>
        <v>3</v>
      </c>
      <c r="G17" s="23">
        <v>1</v>
      </c>
      <c r="H17" s="30">
        <v>15</v>
      </c>
      <c r="I17" s="27">
        <f t="shared" si="1"/>
        <v>15</v>
      </c>
      <c r="J17" s="27">
        <v>6</v>
      </c>
      <c r="K17" s="28">
        <f t="shared" si="2"/>
        <v>12</v>
      </c>
      <c r="L17" s="29">
        <f t="shared" si="3"/>
        <v>155.52000000000001</v>
      </c>
      <c r="M17" s="58" t="s">
        <v>619</v>
      </c>
    </row>
    <row r="18" spans="1:13" x14ac:dyDescent="0.25">
      <c r="A18" s="22">
        <v>41764</v>
      </c>
      <c r="B18" s="25" t="s">
        <v>42</v>
      </c>
      <c r="C18" s="31" t="s">
        <v>182</v>
      </c>
      <c r="D18" s="23" t="s">
        <v>13</v>
      </c>
      <c r="E18" s="24">
        <v>3</v>
      </c>
      <c r="F18" s="24">
        <f t="shared" si="0"/>
        <v>3</v>
      </c>
      <c r="G18" s="23">
        <v>1</v>
      </c>
      <c r="H18" s="30">
        <v>15</v>
      </c>
      <c r="I18" s="27">
        <f t="shared" si="1"/>
        <v>15</v>
      </c>
      <c r="J18" s="27">
        <v>0.69</v>
      </c>
      <c r="K18" s="28">
        <f t="shared" si="2"/>
        <v>12</v>
      </c>
      <c r="L18" s="29">
        <f t="shared" si="3"/>
        <v>167.52</v>
      </c>
      <c r="M18" s="58" t="s">
        <v>620</v>
      </c>
    </row>
    <row r="19" spans="1:13" x14ac:dyDescent="0.25">
      <c r="A19" s="22">
        <v>41765</v>
      </c>
      <c r="B19" s="25" t="s">
        <v>44</v>
      </c>
      <c r="C19" s="31" t="s">
        <v>183</v>
      </c>
      <c r="D19" s="23" t="s">
        <v>666</v>
      </c>
      <c r="E19" s="24">
        <v>24</v>
      </c>
      <c r="F19" s="24">
        <f t="shared" si="0"/>
        <v>24</v>
      </c>
      <c r="G19" s="23">
        <v>1</v>
      </c>
      <c r="H19" s="30">
        <v>30</v>
      </c>
      <c r="I19" s="27">
        <f t="shared" si="1"/>
        <v>30</v>
      </c>
      <c r="J19" s="27">
        <v>4.8</v>
      </c>
      <c r="K19" s="28">
        <f t="shared" si="2"/>
        <v>6</v>
      </c>
      <c r="L19" s="29">
        <f t="shared" si="3"/>
        <v>173.52</v>
      </c>
      <c r="M19" s="58" t="s">
        <v>621</v>
      </c>
    </row>
    <row r="20" spans="1:13" x14ac:dyDescent="0.25">
      <c r="A20" s="22">
        <v>41765</v>
      </c>
      <c r="B20" s="25" t="s">
        <v>49</v>
      </c>
      <c r="C20" s="31" t="s">
        <v>185</v>
      </c>
      <c r="D20" s="23" t="s">
        <v>13</v>
      </c>
      <c r="E20" s="24">
        <v>0.95</v>
      </c>
      <c r="F20" s="24">
        <f t="shared" si="0"/>
        <v>13.299999999999999</v>
      </c>
      <c r="G20" s="23">
        <v>14</v>
      </c>
      <c r="H20" s="30">
        <v>1</v>
      </c>
      <c r="I20" s="27">
        <f t="shared" si="1"/>
        <v>14</v>
      </c>
      <c r="J20" s="27">
        <v>6</v>
      </c>
      <c r="K20" s="28">
        <f t="shared" si="2"/>
        <v>0.70000000000000107</v>
      </c>
      <c r="L20" s="29">
        <f t="shared" si="3"/>
        <v>174.22</v>
      </c>
      <c r="M20" s="58" t="s">
        <v>622</v>
      </c>
    </row>
    <row r="21" spans="1:13" x14ac:dyDescent="0.25">
      <c r="A21" s="22">
        <v>41765</v>
      </c>
      <c r="B21" s="25" t="s">
        <v>49</v>
      </c>
      <c r="C21" s="31" t="s">
        <v>185</v>
      </c>
      <c r="D21" s="23" t="s">
        <v>13</v>
      </c>
      <c r="E21" s="24">
        <v>0.95</v>
      </c>
      <c r="F21" s="24">
        <f t="shared" si="0"/>
        <v>17.099999999999998</v>
      </c>
      <c r="G21" s="23">
        <v>18</v>
      </c>
      <c r="H21" s="30">
        <v>1</v>
      </c>
      <c r="I21" s="27">
        <f t="shared" si="1"/>
        <v>18</v>
      </c>
      <c r="J21" s="27">
        <v>10</v>
      </c>
      <c r="K21" s="28">
        <f t="shared" si="2"/>
        <v>0.90000000000000213</v>
      </c>
      <c r="L21" s="29">
        <f t="shared" si="3"/>
        <v>175.12</v>
      </c>
      <c r="M21" s="58" t="s">
        <v>623</v>
      </c>
    </row>
    <row r="22" spans="1:13" x14ac:dyDescent="0.25">
      <c r="A22" s="22">
        <v>41766</v>
      </c>
      <c r="B22" s="25" t="s">
        <v>594</v>
      </c>
      <c r="C22" s="31" t="s">
        <v>173</v>
      </c>
      <c r="D22" s="23" t="s">
        <v>82</v>
      </c>
      <c r="E22" s="24">
        <v>45</v>
      </c>
      <c r="F22" s="24">
        <f t="shared" si="0"/>
        <v>90</v>
      </c>
      <c r="G22" s="23">
        <v>2</v>
      </c>
      <c r="H22" s="30">
        <v>25</v>
      </c>
      <c r="I22" s="27">
        <f t="shared" si="1"/>
        <v>50</v>
      </c>
      <c r="J22" s="27">
        <v>4.8</v>
      </c>
      <c r="K22" s="28">
        <f t="shared" si="2"/>
        <v>-40</v>
      </c>
      <c r="L22" s="29">
        <f t="shared" si="3"/>
        <v>135.12</v>
      </c>
      <c r="M22" s="58" t="s">
        <v>624</v>
      </c>
    </row>
    <row r="23" spans="1:13" x14ac:dyDescent="0.25">
      <c r="A23" s="22">
        <v>41767</v>
      </c>
      <c r="B23" s="25" t="s">
        <v>40</v>
      </c>
      <c r="C23" s="31" t="s">
        <v>180</v>
      </c>
      <c r="D23" s="23" t="s">
        <v>13</v>
      </c>
      <c r="E23" s="24">
        <v>1.28</v>
      </c>
      <c r="F23" s="24">
        <f t="shared" si="0"/>
        <v>1.28</v>
      </c>
      <c r="G23" s="23">
        <v>1</v>
      </c>
      <c r="H23" s="30">
        <v>5</v>
      </c>
      <c r="I23" s="27">
        <f t="shared" si="1"/>
        <v>5</v>
      </c>
      <c r="J23" s="27">
        <v>6</v>
      </c>
      <c r="K23" s="28">
        <f t="shared" si="2"/>
        <v>3.7199999999999998</v>
      </c>
      <c r="L23" s="29">
        <f t="shared" si="3"/>
        <v>138.84</v>
      </c>
      <c r="M23" s="58" t="s">
        <v>625</v>
      </c>
    </row>
    <row r="24" spans="1:13" x14ac:dyDescent="0.25">
      <c r="A24" s="22">
        <v>41767</v>
      </c>
      <c r="B24" s="25" t="s">
        <v>480</v>
      </c>
      <c r="C24" s="31" t="s">
        <v>175</v>
      </c>
      <c r="D24" s="23" t="s">
        <v>12</v>
      </c>
      <c r="E24" s="24">
        <v>11.2</v>
      </c>
      <c r="F24" s="24">
        <f t="shared" si="0"/>
        <v>11.2</v>
      </c>
      <c r="G24" s="23">
        <v>1</v>
      </c>
      <c r="H24" s="30">
        <v>16</v>
      </c>
      <c r="I24" s="27">
        <f t="shared" si="1"/>
        <v>16</v>
      </c>
      <c r="J24" s="27">
        <v>6</v>
      </c>
      <c r="K24" s="28">
        <f t="shared" si="2"/>
        <v>4.8000000000000007</v>
      </c>
      <c r="L24" s="29">
        <f t="shared" si="3"/>
        <v>143.64000000000001</v>
      </c>
      <c r="M24" s="58" t="s">
        <v>626</v>
      </c>
    </row>
    <row r="25" spans="1:13" x14ac:dyDescent="0.25">
      <c r="A25" s="22">
        <v>41768</v>
      </c>
      <c r="B25" s="25" t="s">
        <v>27</v>
      </c>
      <c r="C25" s="31" t="s">
        <v>174</v>
      </c>
      <c r="D25" s="23" t="s">
        <v>13</v>
      </c>
      <c r="E25" s="24">
        <v>14.3</v>
      </c>
      <c r="F25" s="24">
        <f t="shared" si="0"/>
        <v>14.3</v>
      </c>
      <c r="G25" s="23">
        <v>1</v>
      </c>
      <c r="H25" s="30">
        <v>35</v>
      </c>
      <c r="I25" s="27">
        <f t="shared" si="1"/>
        <v>35</v>
      </c>
      <c r="J25" s="27">
        <v>3</v>
      </c>
      <c r="K25" s="28">
        <f t="shared" si="2"/>
        <v>20.7</v>
      </c>
      <c r="L25" s="29">
        <f t="shared" si="3"/>
        <v>164.34</v>
      </c>
      <c r="M25" s="58" t="s">
        <v>627</v>
      </c>
    </row>
    <row r="26" spans="1:13" x14ac:dyDescent="0.25">
      <c r="A26" s="22">
        <v>41768</v>
      </c>
      <c r="B26" s="25" t="s">
        <v>595</v>
      </c>
      <c r="C26" s="31" t="s">
        <v>175</v>
      </c>
      <c r="D26" s="23" t="s">
        <v>666</v>
      </c>
      <c r="E26" s="24">
        <v>12</v>
      </c>
      <c r="F26" s="24">
        <f t="shared" si="0"/>
        <v>12</v>
      </c>
      <c r="G26" s="23">
        <v>1</v>
      </c>
      <c r="H26" s="30">
        <v>15</v>
      </c>
      <c r="I26" s="27">
        <f t="shared" si="1"/>
        <v>15</v>
      </c>
      <c r="J26" s="27">
        <v>15</v>
      </c>
      <c r="K26" s="28">
        <f t="shared" si="2"/>
        <v>3</v>
      </c>
      <c r="L26" s="29">
        <f t="shared" si="3"/>
        <v>167.34</v>
      </c>
      <c r="M26" s="58" t="s">
        <v>628</v>
      </c>
    </row>
    <row r="27" spans="1:13" x14ac:dyDescent="0.25">
      <c r="A27" s="22">
        <v>41769</v>
      </c>
      <c r="B27" s="25" t="s">
        <v>596</v>
      </c>
      <c r="C27" s="31" t="s">
        <v>181</v>
      </c>
      <c r="D27" s="23" t="s">
        <v>17</v>
      </c>
      <c r="E27" s="24">
        <v>20</v>
      </c>
      <c r="F27" s="24">
        <f t="shared" si="0"/>
        <v>20</v>
      </c>
      <c r="G27" s="23">
        <v>1</v>
      </c>
      <c r="H27" s="30">
        <v>25</v>
      </c>
      <c r="I27" s="27">
        <f t="shared" si="1"/>
        <v>25</v>
      </c>
      <c r="J27" s="27">
        <v>10</v>
      </c>
      <c r="K27" s="28">
        <f t="shared" si="2"/>
        <v>5</v>
      </c>
      <c r="L27" s="29">
        <f t="shared" si="3"/>
        <v>172.34</v>
      </c>
      <c r="M27" s="58" t="s">
        <v>629</v>
      </c>
    </row>
    <row r="28" spans="1:13" x14ac:dyDescent="0.25">
      <c r="A28" s="22">
        <v>41769</v>
      </c>
      <c r="B28" s="25" t="s">
        <v>27</v>
      </c>
      <c r="C28" s="31" t="s">
        <v>174</v>
      </c>
      <c r="D28" s="23" t="s">
        <v>13</v>
      </c>
      <c r="E28" s="24">
        <v>14.3</v>
      </c>
      <c r="F28" s="24">
        <f t="shared" si="0"/>
        <v>14.3</v>
      </c>
      <c r="G28" s="23">
        <v>1</v>
      </c>
      <c r="H28" s="30">
        <v>35</v>
      </c>
      <c r="I28" s="27">
        <f t="shared" si="1"/>
        <v>35</v>
      </c>
      <c r="J28" s="27">
        <v>3</v>
      </c>
      <c r="K28" s="28">
        <f t="shared" si="2"/>
        <v>20.7</v>
      </c>
      <c r="L28" s="29">
        <f t="shared" si="3"/>
        <v>193.04</v>
      </c>
      <c r="M28" s="58" t="s">
        <v>630</v>
      </c>
    </row>
    <row r="29" spans="1:13" x14ac:dyDescent="0.25">
      <c r="A29" s="22">
        <v>41769</v>
      </c>
      <c r="B29" s="25" t="s">
        <v>237</v>
      </c>
      <c r="C29" s="31" t="s">
        <v>187</v>
      </c>
      <c r="D29" s="23" t="s">
        <v>13</v>
      </c>
      <c r="E29" s="24">
        <v>2.5</v>
      </c>
      <c r="F29" s="24">
        <f t="shared" si="0"/>
        <v>2.5</v>
      </c>
      <c r="G29" s="23">
        <v>1</v>
      </c>
      <c r="H29" s="30">
        <v>10</v>
      </c>
      <c r="I29" s="27">
        <f t="shared" si="1"/>
        <v>10</v>
      </c>
      <c r="J29" s="27">
        <v>15</v>
      </c>
      <c r="K29" s="28">
        <f t="shared" si="2"/>
        <v>7.5</v>
      </c>
      <c r="L29" s="29">
        <f t="shared" si="3"/>
        <v>200.54</v>
      </c>
      <c r="M29" s="58" t="s">
        <v>631</v>
      </c>
    </row>
    <row r="30" spans="1:13" x14ac:dyDescent="0.25">
      <c r="A30" s="22">
        <v>41769</v>
      </c>
      <c r="B30" s="23" t="s">
        <v>62</v>
      </c>
      <c r="C30" s="31" t="s">
        <v>174</v>
      </c>
      <c r="D30" s="23" t="s">
        <v>13</v>
      </c>
      <c r="E30" s="24">
        <v>3.6</v>
      </c>
      <c r="F30" s="24">
        <f t="shared" si="0"/>
        <v>3.6</v>
      </c>
      <c r="G30" s="23">
        <v>1</v>
      </c>
      <c r="H30" s="30">
        <v>10</v>
      </c>
      <c r="I30" s="27">
        <f t="shared" si="1"/>
        <v>10</v>
      </c>
      <c r="J30" s="27">
        <v>6</v>
      </c>
      <c r="K30" s="28">
        <f t="shared" si="2"/>
        <v>6.4</v>
      </c>
      <c r="L30" s="29">
        <f t="shared" si="3"/>
        <v>206.94</v>
      </c>
      <c r="M30" s="58" t="s">
        <v>632</v>
      </c>
    </row>
    <row r="31" spans="1:13" x14ac:dyDescent="0.25">
      <c r="A31" s="22">
        <v>41770</v>
      </c>
      <c r="B31" s="25" t="s">
        <v>80</v>
      </c>
      <c r="C31" s="31" t="s">
        <v>183</v>
      </c>
      <c r="D31" s="23" t="s">
        <v>84</v>
      </c>
      <c r="E31" s="24">
        <v>35</v>
      </c>
      <c r="F31" s="24">
        <f t="shared" si="0"/>
        <v>35</v>
      </c>
      <c r="G31" s="23">
        <v>1</v>
      </c>
      <c r="H31" s="30">
        <v>50</v>
      </c>
      <c r="I31" s="27">
        <f t="shared" si="1"/>
        <v>50</v>
      </c>
      <c r="J31" s="27">
        <v>0.69</v>
      </c>
      <c r="K31" s="28">
        <f t="shared" si="2"/>
        <v>15</v>
      </c>
      <c r="L31" s="29">
        <f t="shared" si="3"/>
        <v>221.94</v>
      </c>
      <c r="M31" s="58" t="s">
        <v>633</v>
      </c>
    </row>
    <row r="32" spans="1:13" x14ac:dyDescent="0.25">
      <c r="A32" s="22">
        <v>41770</v>
      </c>
      <c r="B32" s="25" t="s">
        <v>596</v>
      </c>
      <c r="C32" s="31" t="s">
        <v>181</v>
      </c>
      <c r="D32" s="23" t="s">
        <v>17</v>
      </c>
      <c r="E32" s="24">
        <v>20</v>
      </c>
      <c r="F32" s="24">
        <f t="shared" si="0"/>
        <v>20</v>
      </c>
      <c r="G32" s="23">
        <v>1</v>
      </c>
      <c r="H32" s="30">
        <v>25</v>
      </c>
      <c r="I32" s="27">
        <f t="shared" si="1"/>
        <v>25</v>
      </c>
      <c r="J32" s="27">
        <v>4.8</v>
      </c>
      <c r="K32" s="28">
        <f t="shared" si="2"/>
        <v>5</v>
      </c>
      <c r="L32" s="29">
        <f t="shared" si="3"/>
        <v>226.94</v>
      </c>
      <c r="M32" s="58" t="s">
        <v>634</v>
      </c>
    </row>
    <row r="33" spans="1:13" x14ac:dyDescent="0.25">
      <c r="A33" s="22">
        <v>41770</v>
      </c>
      <c r="B33" s="25" t="s">
        <v>54</v>
      </c>
      <c r="C33" s="31" t="s">
        <v>186</v>
      </c>
      <c r="D33" s="23" t="s">
        <v>86</v>
      </c>
      <c r="E33" s="24">
        <v>100</v>
      </c>
      <c r="F33" s="24">
        <f t="shared" si="0"/>
        <v>100</v>
      </c>
      <c r="G33" s="23">
        <v>1</v>
      </c>
      <c r="H33" s="30">
        <v>149</v>
      </c>
      <c r="I33" s="27">
        <f t="shared" si="1"/>
        <v>149</v>
      </c>
      <c r="J33" s="27">
        <v>15</v>
      </c>
      <c r="K33" s="28">
        <f t="shared" si="2"/>
        <v>49</v>
      </c>
      <c r="L33" s="29">
        <f t="shared" si="3"/>
        <v>275.94</v>
      </c>
      <c r="M33" s="58" t="s">
        <v>635</v>
      </c>
    </row>
    <row r="34" spans="1:13" x14ac:dyDescent="0.25">
      <c r="A34" s="22">
        <v>41770</v>
      </c>
      <c r="B34" s="25" t="s">
        <v>42</v>
      </c>
      <c r="C34" s="31" t="s">
        <v>182</v>
      </c>
      <c r="D34" s="23" t="s">
        <v>13</v>
      </c>
      <c r="E34" s="24">
        <v>3</v>
      </c>
      <c r="F34" s="24">
        <f t="shared" si="0"/>
        <v>3</v>
      </c>
      <c r="G34" s="23">
        <v>1</v>
      </c>
      <c r="H34" s="30">
        <v>15</v>
      </c>
      <c r="I34" s="27">
        <f t="shared" si="1"/>
        <v>15</v>
      </c>
      <c r="J34" s="27">
        <v>6</v>
      </c>
      <c r="K34" s="28">
        <f t="shared" si="2"/>
        <v>12</v>
      </c>
      <c r="L34" s="29">
        <f t="shared" si="3"/>
        <v>287.94</v>
      </c>
      <c r="M34" s="58" t="s">
        <v>635</v>
      </c>
    </row>
    <row r="35" spans="1:13" x14ac:dyDescent="0.25">
      <c r="A35" s="22">
        <v>41770</v>
      </c>
      <c r="B35" s="25" t="s">
        <v>30</v>
      </c>
      <c r="C35" s="31" t="s">
        <v>177</v>
      </c>
      <c r="D35" s="23" t="s">
        <v>13</v>
      </c>
      <c r="E35" s="24">
        <v>4.5999999999999996</v>
      </c>
      <c r="F35" s="24">
        <f t="shared" si="0"/>
        <v>4.5999999999999996</v>
      </c>
      <c r="G35" s="23">
        <v>1</v>
      </c>
      <c r="H35" s="30">
        <v>20</v>
      </c>
      <c r="I35" s="27">
        <f t="shared" si="1"/>
        <v>20</v>
      </c>
      <c r="J35" s="27">
        <v>6</v>
      </c>
      <c r="K35" s="28">
        <f t="shared" si="2"/>
        <v>15.4</v>
      </c>
      <c r="L35" s="29">
        <f t="shared" si="3"/>
        <v>303.33999999999997</v>
      </c>
      <c r="M35" s="58" t="s">
        <v>635</v>
      </c>
    </row>
    <row r="36" spans="1:13" x14ac:dyDescent="0.25">
      <c r="A36" s="22">
        <v>41770</v>
      </c>
      <c r="B36" s="25" t="s">
        <v>480</v>
      </c>
      <c r="C36" s="31" t="s">
        <v>175</v>
      </c>
      <c r="D36" s="23" t="s">
        <v>12</v>
      </c>
      <c r="E36" s="24">
        <v>11.2</v>
      </c>
      <c r="F36" s="24">
        <f t="shared" si="0"/>
        <v>11.2</v>
      </c>
      <c r="G36" s="23">
        <v>1</v>
      </c>
      <c r="H36" s="30">
        <v>16</v>
      </c>
      <c r="I36" s="27">
        <f t="shared" si="1"/>
        <v>16</v>
      </c>
      <c r="J36" s="27">
        <v>6</v>
      </c>
      <c r="K36" s="28">
        <f t="shared" si="2"/>
        <v>4.8000000000000007</v>
      </c>
      <c r="L36" s="29">
        <f t="shared" si="3"/>
        <v>308.14</v>
      </c>
      <c r="M36" s="58" t="s">
        <v>635</v>
      </c>
    </row>
    <row r="37" spans="1:13" x14ac:dyDescent="0.25">
      <c r="A37" s="22">
        <v>41770</v>
      </c>
      <c r="B37" s="25" t="s">
        <v>59</v>
      </c>
      <c r="C37" s="31" t="s">
        <v>175</v>
      </c>
      <c r="D37" s="23" t="s">
        <v>12</v>
      </c>
      <c r="E37" s="24">
        <v>7</v>
      </c>
      <c r="F37" s="24">
        <f t="shared" si="0"/>
        <v>21</v>
      </c>
      <c r="G37" s="23">
        <v>3</v>
      </c>
      <c r="H37" s="30">
        <v>10</v>
      </c>
      <c r="I37" s="27">
        <f t="shared" si="1"/>
        <v>30</v>
      </c>
      <c r="J37" s="27">
        <v>3</v>
      </c>
      <c r="K37" s="28">
        <f t="shared" si="2"/>
        <v>9</v>
      </c>
      <c r="L37" s="29">
        <f t="shared" si="3"/>
        <v>317.14</v>
      </c>
      <c r="M37" s="58" t="s">
        <v>635</v>
      </c>
    </row>
    <row r="38" spans="1:13" x14ac:dyDescent="0.25">
      <c r="A38" s="22">
        <v>41770</v>
      </c>
      <c r="B38" s="25" t="s">
        <v>482</v>
      </c>
      <c r="C38" s="31" t="s">
        <v>179</v>
      </c>
      <c r="D38" s="23" t="s">
        <v>12</v>
      </c>
      <c r="E38" s="24">
        <v>84</v>
      </c>
      <c r="F38" s="24">
        <f t="shared" si="0"/>
        <v>84</v>
      </c>
      <c r="G38" s="23">
        <v>1</v>
      </c>
      <c r="H38" s="30">
        <v>120</v>
      </c>
      <c r="I38" s="27">
        <f t="shared" si="1"/>
        <v>120</v>
      </c>
      <c r="J38" s="27">
        <v>15</v>
      </c>
      <c r="K38" s="28">
        <f t="shared" si="2"/>
        <v>36</v>
      </c>
      <c r="L38" s="29">
        <f t="shared" si="3"/>
        <v>353.14</v>
      </c>
      <c r="M38" s="58" t="s">
        <v>635</v>
      </c>
    </row>
    <row r="39" spans="1:13" x14ac:dyDescent="0.25">
      <c r="A39" s="22">
        <v>41770</v>
      </c>
      <c r="B39" s="25" t="s">
        <v>597</v>
      </c>
      <c r="C39" s="31" t="s">
        <v>179</v>
      </c>
      <c r="D39" s="23" t="s">
        <v>12</v>
      </c>
      <c r="E39" s="24">
        <v>966</v>
      </c>
      <c r="F39" s="24">
        <f t="shared" si="0"/>
        <v>966</v>
      </c>
      <c r="G39" s="23">
        <v>1</v>
      </c>
      <c r="H39" s="30">
        <v>1380</v>
      </c>
      <c r="I39" s="27">
        <f t="shared" si="1"/>
        <v>1380</v>
      </c>
      <c r="J39" s="27">
        <v>10</v>
      </c>
      <c r="K39" s="28">
        <f t="shared" si="2"/>
        <v>414</v>
      </c>
      <c r="L39" s="29">
        <f t="shared" si="3"/>
        <v>767.14</v>
      </c>
      <c r="M39" s="58" t="s">
        <v>635</v>
      </c>
    </row>
    <row r="40" spans="1:13" x14ac:dyDescent="0.25">
      <c r="A40" s="22">
        <v>41771</v>
      </c>
      <c r="B40" s="25" t="s">
        <v>29</v>
      </c>
      <c r="C40" s="31" t="s">
        <v>176</v>
      </c>
      <c r="D40" s="23" t="s">
        <v>16</v>
      </c>
      <c r="E40" s="24">
        <v>28</v>
      </c>
      <c r="F40" s="24">
        <f t="shared" si="0"/>
        <v>56</v>
      </c>
      <c r="G40" s="23">
        <v>2</v>
      </c>
      <c r="H40" s="30">
        <v>30</v>
      </c>
      <c r="I40" s="27">
        <f t="shared" si="1"/>
        <v>60</v>
      </c>
      <c r="J40" s="27">
        <v>3</v>
      </c>
      <c r="K40" s="28">
        <f t="shared" si="2"/>
        <v>4</v>
      </c>
      <c r="L40" s="29">
        <f t="shared" si="3"/>
        <v>771.14</v>
      </c>
      <c r="M40" s="58" t="s">
        <v>636</v>
      </c>
    </row>
    <row r="41" spans="1:13" x14ac:dyDescent="0.25">
      <c r="A41" s="22">
        <v>41771</v>
      </c>
      <c r="B41" s="25" t="s">
        <v>42</v>
      </c>
      <c r="C41" s="31" t="s">
        <v>182</v>
      </c>
      <c r="D41" s="23" t="s">
        <v>13</v>
      </c>
      <c r="E41" s="24">
        <v>3</v>
      </c>
      <c r="F41" s="24">
        <f t="shared" si="0"/>
        <v>3</v>
      </c>
      <c r="G41" s="23">
        <v>1</v>
      </c>
      <c r="H41" s="30">
        <v>15</v>
      </c>
      <c r="I41" s="27">
        <f t="shared" si="1"/>
        <v>15</v>
      </c>
      <c r="J41" s="27">
        <v>15</v>
      </c>
      <c r="K41" s="28">
        <f t="shared" si="2"/>
        <v>12</v>
      </c>
      <c r="L41" s="29">
        <f t="shared" si="3"/>
        <v>783.14</v>
      </c>
      <c r="M41" s="58" t="s">
        <v>637</v>
      </c>
    </row>
    <row r="42" spans="1:13" x14ac:dyDescent="0.25">
      <c r="A42" s="22">
        <v>41772</v>
      </c>
      <c r="B42" s="25" t="s">
        <v>598</v>
      </c>
      <c r="C42" s="31" t="s">
        <v>496</v>
      </c>
      <c r="D42" s="23" t="s">
        <v>17</v>
      </c>
      <c r="E42" s="24">
        <v>13</v>
      </c>
      <c r="F42" s="24">
        <f t="shared" si="0"/>
        <v>26</v>
      </c>
      <c r="G42" s="23">
        <v>2</v>
      </c>
      <c r="H42" s="30">
        <v>15</v>
      </c>
      <c r="I42" s="27">
        <f t="shared" si="1"/>
        <v>30</v>
      </c>
      <c r="J42" s="27">
        <v>6</v>
      </c>
      <c r="K42" s="28">
        <f t="shared" si="2"/>
        <v>4</v>
      </c>
      <c r="L42" s="29">
        <f t="shared" si="3"/>
        <v>787.14</v>
      </c>
      <c r="M42" s="58" t="s">
        <v>638</v>
      </c>
    </row>
    <row r="43" spans="1:13" x14ac:dyDescent="0.25">
      <c r="A43" s="22">
        <v>41773</v>
      </c>
      <c r="B43" s="23" t="s">
        <v>62</v>
      </c>
      <c r="C43" s="31" t="s">
        <v>174</v>
      </c>
      <c r="D43" s="23" t="s">
        <v>13</v>
      </c>
      <c r="E43" s="24">
        <v>3.6</v>
      </c>
      <c r="F43" s="24">
        <f t="shared" si="0"/>
        <v>3.6</v>
      </c>
      <c r="G43" s="23">
        <v>1</v>
      </c>
      <c r="H43" s="30">
        <v>10</v>
      </c>
      <c r="I43" s="27">
        <f t="shared" si="1"/>
        <v>10</v>
      </c>
      <c r="J43" s="27">
        <v>0.69</v>
      </c>
      <c r="K43" s="28">
        <f t="shared" si="2"/>
        <v>6.4</v>
      </c>
      <c r="L43" s="29">
        <f t="shared" si="3"/>
        <v>793.54</v>
      </c>
      <c r="M43" s="58" t="s">
        <v>639</v>
      </c>
    </row>
    <row r="44" spans="1:13" x14ac:dyDescent="0.25">
      <c r="A44" s="22">
        <v>41773</v>
      </c>
      <c r="B44" s="25" t="s">
        <v>51</v>
      </c>
      <c r="C44" s="31" t="s">
        <v>175</v>
      </c>
      <c r="D44" s="23" t="s">
        <v>666</v>
      </c>
      <c r="E44" s="24">
        <v>12</v>
      </c>
      <c r="F44" s="24">
        <f t="shared" si="0"/>
        <v>12</v>
      </c>
      <c r="G44" s="23">
        <v>1</v>
      </c>
      <c r="H44" s="30">
        <v>15</v>
      </c>
      <c r="I44" s="27">
        <f t="shared" si="1"/>
        <v>15</v>
      </c>
      <c r="J44" s="27">
        <v>4.8</v>
      </c>
      <c r="K44" s="28">
        <f t="shared" si="2"/>
        <v>3</v>
      </c>
      <c r="L44" s="29">
        <f t="shared" si="3"/>
        <v>796.54</v>
      </c>
      <c r="M44" s="58" t="s">
        <v>640</v>
      </c>
    </row>
    <row r="45" spans="1:13" x14ac:dyDescent="0.25">
      <c r="A45" s="22">
        <v>41776</v>
      </c>
      <c r="B45" s="25" t="s">
        <v>42</v>
      </c>
      <c r="C45" s="31" t="s">
        <v>182</v>
      </c>
      <c r="D45" s="23" t="s">
        <v>13</v>
      </c>
      <c r="E45" s="24">
        <v>3</v>
      </c>
      <c r="F45" s="24">
        <f t="shared" si="0"/>
        <v>3</v>
      </c>
      <c r="G45" s="23">
        <v>1</v>
      </c>
      <c r="H45" s="30">
        <v>15</v>
      </c>
      <c r="I45" s="27">
        <f t="shared" si="1"/>
        <v>15</v>
      </c>
      <c r="J45" s="27">
        <v>6</v>
      </c>
      <c r="K45" s="28">
        <f t="shared" si="2"/>
        <v>12</v>
      </c>
      <c r="L45" s="29">
        <f t="shared" si="3"/>
        <v>808.54</v>
      </c>
      <c r="M45" s="58" t="s">
        <v>641</v>
      </c>
    </row>
    <row r="46" spans="1:13" x14ac:dyDescent="0.25">
      <c r="A46" s="22">
        <v>41776</v>
      </c>
      <c r="B46" s="25" t="s">
        <v>27</v>
      </c>
      <c r="C46" s="31" t="s">
        <v>174</v>
      </c>
      <c r="D46" s="23" t="s">
        <v>13</v>
      </c>
      <c r="E46" s="24">
        <v>14.3</v>
      </c>
      <c r="F46" s="24">
        <f t="shared" si="0"/>
        <v>14.3</v>
      </c>
      <c r="G46" s="23">
        <v>1</v>
      </c>
      <c r="H46" s="30">
        <v>35</v>
      </c>
      <c r="I46" s="27">
        <f t="shared" si="1"/>
        <v>35</v>
      </c>
      <c r="J46" s="27">
        <v>10</v>
      </c>
      <c r="K46" s="28">
        <f t="shared" si="2"/>
        <v>20.7</v>
      </c>
      <c r="L46" s="29">
        <f t="shared" si="3"/>
        <v>829.24</v>
      </c>
      <c r="M46" s="58" t="s">
        <v>641</v>
      </c>
    </row>
    <row r="47" spans="1:13" x14ac:dyDescent="0.25">
      <c r="A47" s="22">
        <v>41776</v>
      </c>
      <c r="B47" s="25" t="s">
        <v>42</v>
      </c>
      <c r="C47" s="31" t="s">
        <v>182</v>
      </c>
      <c r="D47" s="23" t="s">
        <v>13</v>
      </c>
      <c r="E47" s="24">
        <v>3</v>
      </c>
      <c r="F47" s="24">
        <f t="shared" si="0"/>
        <v>3</v>
      </c>
      <c r="G47" s="23">
        <v>1</v>
      </c>
      <c r="H47" s="30">
        <v>15</v>
      </c>
      <c r="I47" s="27">
        <f t="shared" si="1"/>
        <v>15</v>
      </c>
      <c r="J47" s="27">
        <v>4.8</v>
      </c>
      <c r="K47" s="28">
        <f t="shared" si="2"/>
        <v>12</v>
      </c>
      <c r="L47" s="29">
        <f t="shared" si="3"/>
        <v>841.24</v>
      </c>
      <c r="M47" s="58" t="s">
        <v>642</v>
      </c>
    </row>
    <row r="48" spans="1:13" x14ac:dyDescent="0.25">
      <c r="A48" s="22">
        <v>41776</v>
      </c>
      <c r="B48" s="25" t="s">
        <v>38</v>
      </c>
      <c r="C48" s="31" t="s">
        <v>178</v>
      </c>
      <c r="D48" s="23" t="s">
        <v>13</v>
      </c>
      <c r="E48" s="24">
        <v>4.7</v>
      </c>
      <c r="F48" s="24">
        <f t="shared" si="0"/>
        <v>4.7</v>
      </c>
      <c r="G48" s="23">
        <v>1</v>
      </c>
      <c r="H48" s="30">
        <v>12</v>
      </c>
      <c r="I48" s="27">
        <f t="shared" si="1"/>
        <v>12</v>
      </c>
      <c r="J48" s="27">
        <v>6</v>
      </c>
      <c r="K48" s="28">
        <f t="shared" si="2"/>
        <v>7.3</v>
      </c>
      <c r="L48" s="29">
        <f t="shared" si="3"/>
        <v>848.54</v>
      </c>
      <c r="M48" s="58" t="s">
        <v>642</v>
      </c>
    </row>
    <row r="49" spans="1:13" x14ac:dyDescent="0.25">
      <c r="A49" s="22">
        <v>41778</v>
      </c>
      <c r="B49" s="25" t="s">
        <v>599</v>
      </c>
      <c r="C49" s="31" t="s">
        <v>173</v>
      </c>
      <c r="D49" s="23" t="s">
        <v>82</v>
      </c>
      <c r="E49" s="24">
        <v>45</v>
      </c>
      <c r="F49" s="24">
        <f t="shared" si="0"/>
        <v>90</v>
      </c>
      <c r="G49" s="23">
        <v>2</v>
      </c>
      <c r="H49" s="30">
        <v>25</v>
      </c>
      <c r="I49" s="27">
        <f t="shared" si="1"/>
        <v>50</v>
      </c>
      <c r="J49" s="27">
        <v>6</v>
      </c>
      <c r="K49" s="28">
        <f t="shared" si="2"/>
        <v>-40</v>
      </c>
      <c r="L49" s="29">
        <f t="shared" si="3"/>
        <v>808.54</v>
      </c>
      <c r="M49" s="58" t="s">
        <v>643</v>
      </c>
    </row>
    <row r="50" spans="1:13" x14ac:dyDescent="0.25">
      <c r="A50" s="22">
        <v>41778</v>
      </c>
      <c r="B50" s="25" t="s">
        <v>40</v>
      </c>
      <c r="C50" s="31" t="s">
        <v>180</v>
      </c>
      <c r="D50" s="23" t="s">
        <v>13</v>
      </c>
      <c r="E50" s="24">
        <v>1.28</v>
      </c>
      <c r="F50" s="24">
        <f t="shared" si="0"/>
        <v>1.28</v>
      </c>
      <c r="G50" s="23">
        <v>1</v>
      </c>
      <c r="H50" s="30">
        <v>5</v>
      </c>
      <c r="I50" s="27">
        <f t="shared" si="1"/>
        <v>5</v>
      </c>
      <c r="J50" s="27">
        <v>3</v>
      </c>
      <c r="K50" s="28">
        <f t="shared" si="2"/>
        <v>3.7199999999999998</v>
      </c>
      <c r="L50" s="29">
        <f t="shared" si="3"/>
        <v>812.26</v>
      </c>
      <c r="M50" s="58" t="s">
        <v>644</v>
      </c>
    </row>
    <row r="51" spans="1:13" x14ac:dyDescent="0.25">
      <c r="A51" s="22">
        <v>41779</v>
      </c>
      <c r="B51" s="25" t="s">
        <v>27</v>
      </c>
      <c r="C51" s="31" t="s">
        <v>174</v>
      </c>
      <c r="D51" s="23" t="s">
        <v>13</v>
      </c>
      <c r="E51" s="24">
        <v>14.3</v>
      </c>
      <c r="F51" s="24">
        <f t="shared" si="0"/>
        <v>14.3</v>
      </c>
      <c r="G51" s="23">
        <v>1</v>
      </c>
      <c r="H51" s="30">
        <v>35</v>
      </c>
      <c r="I51" s="27">
        <f t="shared" si="1"/>
        <v>35</v>
      </c>
      <c r="J51" s="27">
        <v>15</v>
      </c>
      <c r="K51" s="28">
        <f t="shared" si="2"/>
        <v>20.7</v>
      </c>
      <c r="L51" s="29">
        <f t="shared" si="3"/>
        <v>832.96</v>
      </c>
      <c r="M51" s="58" t="s">
        <v>645</v>
      </c>
    </row>
    <row r="52" spans="1:13" x14ac:dyDescent="0.25">
      <c r="A52" s="22">
        <v>41780</v>
      </c>
      <c r="B52" s="25" t="s">
        <v>600</v>
      </c>
      <c r="C52" s="31" t="s">
        <v>175</v>
      </c>
      <c r="D52" s="23" t="s">
        <v>84</v>
      </c>
      <c r="E52" s="24">
        <v>17.5</v>
      </c>
      <c r="F52" s="24">
        <f t="shared" si="0"/>
        <v>17.5</v>
      </c>
      <c r="G52" s="23">
        <v>1</v>
      </c>
      <c r="H52" s="30">
        <v>25</v>
      </c>
      <c r="I52" s="27">
        <f t="shared" si="1"/>
        <v>25</v>
      </c>
      <c r="J52" s="27">
        <v>10</v>
      </c>
      <c r="K52" s="28">
        <f t="shared" si="2"/>
        <v>7.5</v>
      </c>
      <c r="L52" s="29">
        <f t="shared" si="3"/>
        <v>840.46</v>
      </c>
      <c r="M52" s="58" t="s">
        <v>646</v>
      </c>
    </row>
    <row r="53" spans="1:13" x14ac:dyDescent="0.25">
      <c r="A53" s="22">
        <v>41781</v>
      </c>
      <c r="B53" s="25" t="s">
        <v>237</v>
      </c>
      <c r="C53" s="31" t="s">
        <v>187</v>
      </c>
      <c r="D53" s="23" t="s">
        <v>13</v>
      </c>
      <c r="E53" s="24">
        <v>2.5</v>
      </c>
      <c r="F53" s="24">
        <f t="shared" si="0"/>
        <v>2.5</v>
      </c>
      <c r="G53" s="23">
        <v>1</v>
      </c>
      <c r="H53" s="30">
        <v>10</v>
      </c>
      <c r="I53" s="27">
        <f t="shared" si="1"/>
        <v>10</v>
      </c>
      <c r="J53" s="27">
        <v>3</v>
      </c>
      <c r="K53" s="28">
        <f t="shared" si="2"/>
        <v>7.5</v>
      </c>
      <c r="L53" s="29">
        <f t="shared" si="3"/>
        <v>847.96</v>
      </c>
      <c r="M53" s="58" t="s">
        <v>647</v>
      </c>
    </row>
    <row r="54" spans="1:13" x14ac:dyDescent="0.25">
      <c r="A54" s="22">
        <v>41781</v>
      </c>
      <c r="B54" s="25" t="s">
        <v>601</v>
      </c>
      <c r="C54" s="31" t="s">
        <v>173</v>
      </c>
      <c r="D54" s="23" t="s">
        <v>82</v>
      </c>
      <c r="E54" s="24">
        <v>90</v>
      </c>
      <c r="F54" s="24">
        <f t="shared" si="0"/>
        <v>90</v>
      </c>
      <c r="G54" s="23">
        <v>1</v>
      </c>
      <c r="H54" s="30">
        <v>25</v>
      </c>
      <c r="I54" s="27">
        <f t="shared" si="1"/>
        <v>25</v>
      </c>
      <c r="J54" s="27">
        <v>15</v>
      </c>
      <c r="K54" s="28">
        <f t="shared" si="2"/>
        <v>-65</v>
      </c>
      <c r="L54" s="29">
        <f t="shared" si="3"/>
        <v>782.96</v>
      </c>
      <c r="M54" s="58" t="s">
        <v>648</v>
      </c>
    </row>
    <row r="55" spans="1:13" x14ac:dyDescent="0.25">
      <c r="A55" s="22">
        <v>41781</v>
      </c>
      <c r="B55" s="25" t="s">
        <v>42</v>
      </c>
      <c r="C55" s="31" t="s">
        <v>182</v>
      </c>
      <c r="D55" s="23" t="s">
        <v>13</v>
      </c>
      <c r="E55" s="24">
        <v>3</v>
      </c>
      <c r="F55" s="24">
        <f t="shared" si="0"/>
        <v>3</v>
      </c>
      <c r="G55" s="23">
        <v>1</v>
      </c>
      <c r="H55" s="30">
        <v>15</v>
      </c>
      <c r="I55" s="27">
        <f t="shared" si="1"/>
        <v>15</v>
      </c>
      <c r="J55" s="27">
        <v>6</v>
      </c>
      <c r="K55" s="28">
        <f t="shared" si="2"/>
        <v>12</v>
      </c>
      <c r="L55" s="29">
        <f t="shared" si="3"/>
        <v>794.96</v>
      </c>
      <c r="M55" s="58" t="s">
        <v>649</v>
      </c>
    </row>
    <row r="56" spans="1:13" x14ac:dyDescent="0.25">
      <c r="A56" s="22">
        <v>41783</v>
      </c>
      <c r="B56" s="25" t="s">
        <v>30</v>
      </c>
      <c r="C56" s="31" t="s">
        <v>177</v>
      </c>
      <c r="D56" s="23" t="s">
        <v>13</v>
      </c>
      <c r="E56" s="24">
        <v>4.5999999999999996</v>
      </c>
      <c r="F56" s="24">
        <f t="shared" si="0"/>
        <v>4.5999999999999996</v>
      </c>
      <c r="G56" s="23">
        <v>1</v>
      </c>
      <c r="H56" s="30">
        <v>20</v>
      </c>
      <c r="I56" s="27">
        <f t="shared" si="1"/>
        <v>20</v>
      </c>
      <c r="J56" s="27">
        <v>0.69</v>
      </c>
      <c r="K56" s="28">
        <f t="shared" si="2"/>
        <v>15.4</v>
      </c>
      <c r="L56" s="29">
        <f t="shared" si="3"/>
        <v>810.36</v>
      </c>
      <c r="M56" s="58" t="s">
        <v>650</v>
      </c>
    </row>
    <row r="57" spans="1:13" x14ac:dyDescent="0.25">
      <c r="A57" s="22">
        <v>41784</v>
      </c>
      <c r="B57" s="25" t="s">
        <v>227</v>
      </c>
      <c r="C57" s="31" t="s">
        <v>175</v>
      </c>
      <c r="D57" s="23" t="s">
        <v>666</v>
      </c>
      <c r="E57" s="24">
        <v>12</v>
      </c>
      <c r="F57" s="24">
        <f t="shared" si="0"/>
        <v>12</v>
      </c>
      <c r="G57" s="23">
        <v>1</v>
      </c>
      <c r="H57" s="30">
        <v>15</v>
      </c>
      <c r="I57" s="27">
        <f t="shared" si="1"/>
        <v>15</v>
      </c>
      <c r="J57" s="27">
        <v>4.8</v>
      </c>
      <c r="K57" s="28">
        <f t="shared" si="2"/>
        <v>3</v>
      </c>
      <c r="L57" s="29">
        <f t="shared" si="3"/>
        <v>813.36</v>
      </c>
      <c r="M57" s="58" t="s">
        <v>651</v>
      </c>
    </row>
    <row r="58" spans="1:13" x14ac:dyDescent="0.25">
      <c r="A58" s="22">
        <v>41784</v>
      </c>
      <c r="B58" s="25" t="s">
        <v>595</v>
      </c>
      <c r="C58" s="31" t="s">
        <v>175</v>
      </c>
      <c r="D58" s="23" t="s">
        <v>666</v>
      </c>
      <c r="E58" s="24">
        <v>12</v>
      </c>
      <c r="F58" s="24">
        <f t="shared" si="0"/>
        <v>12</v>
      </c>
      <c r="G58" s="23">
        <v>1</v>
      </c>
      <c r="H58" s="30">
        <v>15</v>
      </c>
      <c r="I58" s="27">
        <f t="shared" si="1"/>
        <v>15</v>
      </c>
      <c r="J58" s="27">
        <v>15</v>
      </c>
      <c r="K58" s="28">
        <f t="shared" si="2"/>
        <v>3</v>
      </c>
      <c r="L58" s="29">
        <f t="shared" si="3"/>
        <v>816.36</v>
      </c>
      <c r="M58" s="58" t="s">
        <v>651</v>
      </c>
    </row>
    <row r="59" spans="1:13" x14ac:dyDescent="0.25">
      <c r="A59" s="22">
        <v>41784</v>
      </c>
      <c r="B59" s="25" t="s">
        <v>596</v>
      </c>
      <c r="C59" s="31" t="s">
        <v>181</v>
      </c>
      <c r="D59" s="23" t="s">
        <v>17</v>
      </c>
      <c r="E59" s="24">
        <v>20</v>
      </c>
      <c r="F59" s="24">
        <f t="shared" si="0"/>
        <v>20</v>
      </c>
      <c r="G59" s="23">
        <v>1</v>
      </c>
      <c r="H59" s="30">
        <v>25</v>
      </c>
      <c r="I59" s="27">
        <f t="shared" si="1"/>
        <v>25</v>
      </c>
      <c r="J59" s="27">
        <v>6</v>
      </c>
      <c r="K59" s="28">
        <f t="shared" si="2"/>
        <v>5</v>
      </c>
      <c r="L59" s="29">
        <f t="shared" si="3"/>
        <v>821.36</v>
      </c>
      <c r="M59" s="58" t="s">
        <v>651</v>
      </c>
    </row>
    <row r="60" spans="1:13" x14ac:dyDescent="0.25">
      <c r="A60" s="22">
        <v>41785</v>
      </c>
      <c r="B60" s="25" t="s">
        <v>64</v>
      </c>
      <c r="C60" s="31" t="s">
        <v>174</v>
      </c>
      <c r="D60" s="23" t="s">
        <v>13</v>
      </c>
      <c r="E60" s="24">
        <v>3.6</v>
      </c>
      <c r="F60" s="24">
        <f t="shared" si="0"/>
        <v>3.6</v>
      </c>
      <c r="G60" s="23">
        <v>1</v>
      </c>
      <c r="H60" s="30">
        <v>10</v>
      </c>
      <c r="I60" s="27">
        <f t="shared" si="1"/>
        <v>10</v>
      </c>
      <c r="J60" s="27">
        <v>6</v>
      </c>
      <c r="K60" s="28">
        <f t="shared" si="2"/>
        <v>6.4</v>
      </c>
      <c r="L60" s="29">
        <f t="shared" si="3"/>
        <v>827.76</v>
      </c>
      <c r="M60" s="58" t="s">
        <v>652</v>
      </c>
    </row>
    <row r="61" spans="1:13" x14ac:dyDescent="0.25">
      <c r="A61" s="22">
        <v>41785</v>
      </c>
      <c r="B61" s="25" t="s">
        <v>602</v>
      </c>
      <c r="C61" s="31" t="s">
        <v>175</v>
      </c>
      <c r="D61" s="23" t="s">
        <v>12</v>
      </c>
      <c r="E61" s="24">
        <v>11.2</v>
      </c>
      <c r="F61" s="24">
        <f t="shared" si="0"/>
        <v>11.2</v>
      </c>
      <c r="G61" s="23">
        <v>1</v>
      </c>
      <c r="H61" s="30">
        <v>16</v>
      </c>
      <c r="I61" s="27">
        <f t="shared" si="1"/>
        <v>16</v>
      </c>
      <c r="J61" s="27">
        <v>6</v>
      </c>
      <c r="K61" s="28">
        <f t="shared" si="2"/>
        <v>4.8000000000000007</v>
      </c>
      <c r="L61" s="29">
        <f t="shared" si="3"/>
        <v>832.56</v>
      </c>
      <c r="M61" s="58" t="s">
        <v>653</v>
      </c>
    </row>
    <row r="62" spans="1:13" x14ac:dyDescent="0.25">
      <c r="A62" s="22">
        <v>41785</v>
      </c>
      <c r="B62" s="25" t="s">
        <v>49</v>
      </c>
      <c r="C62" s="31" t="s">
        <v>185</v>
      </c>
      <c r="D62" s="23" t="s">
        <v>13</v>
      </c>
      <c r="E62" s="24">
        <v>0.95</v>
      </c>
      <c r="F62" s="24">
        <f t="shared" si="0"/>
        <v>4.75</v>
      </c>
      <c r="G62" s="23">
        <v>5</v>
      </c>
      <c r="H62" s="30">
        <v>1</v>
      </c>
      <c r="I62" s="27">
        <f t="shared" si="1"/>
        <v>5</v>
      </c>
      <c r="J62" s="27">
        <v>3</v>
      </c>
      <c r="K62" s="28">
        <f t="shared" si="2"/>
        <v>0.25</v>
      </c>
      <c r="L62" s="29">
        <f t="shared" si="3"/>
        <v>832.81</v>
      </c>
      <c r="M62" s="58" t="s">
        <v>653</v>
      </c>
    </row>
    <row r="63" spans="1:13" x14ac:dyDescent="0.25">
      <c r="A63" s="22">
        <v>41786</v>
      </c>
      <c r="B63" s="25" t="s">
        <v>51</v>
      </c>
      <c r="C63" s="31" t="s">
        <v>175</v>
      </c>
      <c r="D63" s="23" t="s">
        <v>666</v>
      </c>
      <c r="E63" s="24">
        <v>12</v>
      </c>
      <c r="F63" s="24">
        <f t="shared" si="0"/>
        <v>12</v>
      </c>
      <c r="G63" s="23">
        <v>1</v>
      </c>
      <c r="H63" s="30">
        <v>15</v>
      </c>
      <c r="I63" s="27">
        <f t="shared" si="1"/>
        <v>15</v>
      </c>
      <c r="J63" s="27">
        <v>15</v>
      </c>
      <c r="K63" s="28">
        <f t="shared" si="2"/>
        <v>3</v>
      </c>
      <c r="L63" s="29">
        <f t="shared" si="3"/>
        <v>835.81</v>
      </c>
      <c r="M63" s="58" t="s">
        <v>654</v>
      </c>
    </row>
    <row r="64" spans="1:13" x14ac:dyDescent="0.25">
      <c r="A64" s="22">
        <v>41786</v>
      </c>
      <c r="B64" s="25" t="s">
        <v>80</v>
      </c>
      <c r="C64" s="31" t="s">
        <v>183</v>
      </c>
      <c r="D64" s="23" t="s">
        <v>84</v>
      </c>
      <c r="E64" s="24">
        <v>35</v>
      </c>
      <c r="F64" s="24">
        <f t="shared" si="0"/>
        <v>35</v>
      </c>
      <c r="G64" s="23">
        <v>1</v>
      </c>
      <c r="H64" s="30">
        <v>50</v>
      </c>
      <c r="I64" s="27">
        <f t="shared" si="1"/>
        <v>50</v>
      </c>
      <c r="J64" s="27">
        <v>10</v>
      </c>
      <c r="K64" s="28">
        <f t="shared" si="2"/>
        <v>15</v>
      </c>
      <c r="L64" s="29">
        <f t="shared" si="3"/>
        <v>850.81</v>
      </c>
      <c r="M64" s="58" t="s">
        <v>655</v>
      </c>
    </row>
    <row r="65" spans="1:13" x14ac:dyDescent="0.25">
      <c r="A65" s="22">
        <v>41786</v>
      </c>
      <c r="B65" s="25" t="s">
        <v>63</v>
      </c>
      <c r="C65" s="31" t="s">
        <v>174</v>
      </c>
      <c r="D65" s="23" t="s">
        <v>13</v>
      </c>
      <c r="E65" s="24">
        <v>3.6</v>
      </c>
      <c r="F65" s="24">
        <f t="shared" si="0"/>
        <v>3.6</v>
      </c>
      <c r="G65" s="23">
        <v>1</v>
      </c>
      <c r="H65" s="30">
        <v>10</v>
      </c>
      <c r="I65" s="27">
        <f t="shared" si="1"/>
        <v>10</v>
      </c>
      <c r="J65" s="27">
        <v>3</v>
      </c>
      <c r="K65" s="28">
        <f t="shared" si="2"/>
        <v>6.4</v>
      </c>
      <c r="L65" s="29">
        <f t="shared" si="3"/>
        <v>857.20999999999992</v>
      </c>
      <c r="M65" s="58" t="s">
        <v>656</v>
      </c>
    </row>
    <row r="66" spans="1:13" x14ac:dyDescent="0.25">
      <c r="A66" s="22">
        <v>41786</v>
      </c>
      <c r="B66" s="25" t="s">
        <v>42</v>
      </c>
      <c r="C66" s="31" t="s">
        <v>182</v>
      </c>
      <c r="D66" s="23" t="s">
        <v>13</v>
      </c>
      <c r="E66" s="24">
        <v>3</v>
      </c>
      <c r="F66" s="24">
        <f t="shared" si="0"/>
        <v>6</v>
      </c>
      <c r="G66" s="23">
        <v>2</v>
      </c>
      <c r="H66" s="30">
        <v>15</v>
      </c>
      <c r="I66" s="27">
        <f t="shared" si="1"/>
        <v>30</v>
      </c>
      <c r="J66" s="27">
        <v>15</v>
      </c>
      <c r="K66" s="28">
        <f t="shared" si="2"/>
        <v>24</v>
      </c>
      <c r="L66" s="29">
        <f t="shared" si="3"/>
        <v>881.20999999999992</v>
      </c>
      <c r="M66" s="58" t="s">
        <v>657</v>
      </c>
    </row>
    <row r="67" spans="1:13" x14ac:dyDescent="0.25">
      <c r="A67" s="22">
        <v>41786</v>
      </c>
      <c r="B67" s="23" t="s">
        <v>227</v>
      </c>
      <c r="C67" s="31" t="s">
        <v>175</v>
      </c>
      <c r="D67" s="23" t="s">
        <v>666</v>
      </c>
      <c r="E67" s="24">
        <v>12</v>
      </c>
      <c r="F67" s="24">
        <f t="shared" si="0"/>
        <v>12</v>
      </c>
      <c r="G67" s="23">
        <v>1</v>
      </c>
      <c r="H67" s="30">
        <v>15</v>
      </c>
      <c r="I67" s="27">
        <f t="shared" si="1"/>
        <v>15</v>
      </c>
      <c r="J67" s="27">
        <v>6</v>
      </c>
      <c r="K67" s="28">
        <f t="shared" si="2"/>
        <v>3</v>
      </c>
      <c r="L67" s="29">
        <f t="shared" si="3"/>
        <v>884.20999999999992</v>
      </c>
      <c r="M67" s="58" t="s">
        <v>658</v>
      </c>
    </row>
    <row r="68" spans="1:13" x14ac:dyDescent="0.25">
      <c r="A68" s="22">
        <v>41786</v>
      </c>
      <c r="B68" s="25" t="s">
        <v>49</v>
      </c>
      <c r="C68" s="31" t="s">
        <v>185</v>
      </c>
      <c r="D68" s="23" t="s">
        <v>13</v>
      </c>
      <c r="E68" s="24">
        <v>0.95</v>
      </c>
      <c r="F68" s="24">
        <f t="shared" si="0"/>
        <v>3.8</v>
      </c>
      <c r="G68" s="23">
        <v>4</v>
      </c>
      <c r="H68" s="30">
        <v>1</v>
      </c>
      <c r="I68" s="27">
        <f t="shared" si="1"/>
        <v>4</v>
      </c>
      <c r="J68" s="27">
        <v>0.69</v>
      </c>
      <c r="K68" s="28">
        <f t="shared" si="2"/>
        <v>0.20000000000000018</v>
      </c>
      <c r="L68" s="29">
        <f t="shared" si="3"/>
        <v>884.41</v>
      </c>
      <c r="M68" s="58" t="s">
        <v>658</v>
      </c>
    </row>
    <row r="69" spans="1:13" x14ac:dyDescent="0.25">
      <c r="A69" s="22">
        <v>41786</v>
      </c>
      <c r="B69" s="25" t="s">
        <v>59</v>
      </c>
      <c r="C69" s="31" t="s">
        <v>175</v>
      </c>
      <c r="D69" s="23" t="s">
        <v>12</v>
      </c>
      <c r="E69" s="24">
        <v>7</v>
      </c>
      <c r="F69" s="24">
        <f t="shared" si="0"/>
        <v>35</v>
      </c>
      <c r="G69" s="23">
        <v>5</v>
      </c>
      <c r="H69" s="30">
        <v>10</v>
      </c>
      <c r="I69" s="27">
        <f t="shared" si="1"/>
        <v>50</v>
      </c>
      <c r="J69" s="27">
        <v>4.8</v>
      </c>
      <c r="K69" s="28">
        <f t="shared" si="2"/>
        <v>15</v>
      </c>
      <c r="L69" s="29">
        <f t="shared" ref="L69:L78" si="4">L68+K69</f>
        <v>899.41</v>
      </c>
      <c r="M69" s="58" t="s">
        <v>659</v>
      </c>
    </row>
    <row r="70" spans="1:13" x14ac:dyDescent="0.25">
      <c r="A70" s="22">
        <v>41788</v>
      </c>
      <c r="B70" s="23" t="s">
        <v>603</v>
      </c>
      <c r="C70" s="31" t="s">
        <v>496</v>
      </c>
      <c r="D70" s="23" t="s">
        <v>17</v>
      </c>
      <c r="E70" s="24">
        <v>13</v>
      </c>
      <c r="F70" s="24">
        <f t="shared" si="0"/>
        <v>13</v>
      </c>
      <c r="G70" s="23">
        <v>1</v>
      </c>
      <c r="H70" s="30">
        <v>15</v>
      </c>
      <c r="I70" s="27">
        <f t="shared" si="1"/>
        <v>15</v>
      </c>
      <c r="J70" s="27">
        <v>6</v>
      </c>
      <c r="K70" s="28">
        <f t="shared" si="2"/>
        <v>2</v>
      </c>
      <c r="L70" s="29">
        <f t="shared" si="4"/>
        <v>901.41</v>
      </c>
      <c r="M70" s="58" t="s">
        <v>660</v>
      </c>
    </row>
    <row r="71" spans="1:13" x14ac:dyDescent="0.25">
      <c r="A71" s="22">
        <v>41788</v>
      </c>
      <c r="B71" s="23" t="s">
        <v>35</v>
      </c>
      <c r="C71" s="31" t="s">
        <v>175</v>
      </c>
      <c r="D71" s="23" t="s">
        <v>12</v>
      </c>
      <c r="E71" s="24">
        <v>11.2</v>
      </c>
      <c r="F71" s="24">
        <f t="shared" si="0"/>
        <v>11.2</v>
      </c>
      <c r="G71" s="23">
        <v>1</v>
      </c>
      <c r="H71" s="30">
        <v>16</v>
      </c>
      <c r="I71" s="27">
        <f t="shared" si="1"/>
        <v>16</v>
      </c>
      <c r="J71" s="27">
        <v>10</v>
      </c>
      <c r="K71" s="28">
        <f t="shared" si="2"/>
        <v>4.8000000000000007</v>
      </c>
      <c r="L71" s="29">
        <f t="shared" si="4"/>
        <v>906.20999999999992</v>
      </c>
      <c r="M71" s="58" t="s">
        <v>661</v>
      </c>
    </row>
    <row r="72" spans="1:13" x14ac:dyDescent="0.25">
      <c r="A72" s="22">
        <v>41789</v>
      </c>
      <c r="B72" s="25" t="s">
        <v>42</v>
      </c>
      <c r="C72" s="31" t="s">
        <v>182</v>
      </c>
      <c r="D72" s="23" t="s">
        <v>13</v>
      </c>
      <c r="E72" s="24">
        <v>3</v>
      </c>
      <c r="F72" s="24">
        <f t="shared" si="0"/>
        <v>3</v>
      </c>
      <c r="G72" s="23">
        <v>1</v>
      </c>
      <c r="H72" s="30">
        <v>15</v>
      </c>
      <c r="I72" s="27">
        <f t="shared" si="1"/>
        <v>15</v>
      </c>
      <c r="J72" s="27">
        <v>4.8</v>
      </c>
      <c r="K72" s="28">
        <f t="shared" si="2"/>
        <v>12</v>
      </c>
      <c r="L72" s="29">
        <f t="shared" si="4"/>
        <v>918.20999999999992</v>
      </c>
      <c r="M72" s="58" t="s">
        <v>662</v>
      </c>
    </row>
    <row r="73" spans="1:13" s="51" customFormat="1" x14ac:dyDescent="0.25">
      <c r="A73" s="63">
        <v>41789</v>
      </c>
      <c r="B73" s="25" t="s">
        <v>604</v>
      </c>
      <c r="C73" s="68" t="s">
        <v>173</v>
      </c>
      <c r="D73" s="25" t="s">
        <v>87</v>
      </c>
      <c r="E73" s="24">
        <v>45</v>
      </c>
      <c r="F73" s="24">
        <f t="shared" si="0"/>
        <v>90</v>
      </c>
      <c r="G73" s="25">
        <v>2</v>
      </c>
      <c r="H73" s="30">
        <v>25</v>
      </c>
      <c r="I73" s="27">
        <f t="shared" si="1"/>
        <v>50</v>
      </c>
      <c r="J73" s="27">
        <v>6</v>
      </c>
      <c r="K73" s="24">
        <f t="shared" si="2"/>
        <v>-40</v>
      </c>
      <c r="L73" s="69">
        <f t="shared" si="4"/>
        <v>878.20999999999992</v>
      </c>
      <c r="M73" s="64" t="s">
        <v>663</v>
      </c>
    </row>
    <row r="74" spans="1:13" x14ac:dyDescent="0.25">
      <c r="A74" s="22">
        <v>41789</v>
      </c>
      <c r="B74" s="23" t="s">
        <v>605</v>
      </c>
      <c r="C74" s="31" t="s">
        <v>496</v>
      </c>
      <c r="D74" s="23" t="s">
        <v>17</v>
      </c>
      <c r="E74" s="24">
        <v>13</v>
      </c>
      <c r="F74" s="24">
        <f t="shared" si="0"/>
        <v>13</v>
      </c>
      <c r="G74" s="23">
        <v>1</v>
      </c>
      <c r="H74" s="30">
        <v>15</v>
      </c>
      <c r="I74" s="27">
        <f t="shared" si="1"/>
        <v>15</v>
      </c>
      <c r="J74" s="27">
        <v>6</v>
      </c>
      <c r="K74" s="28">
        <f t="shared" si="2"/>
        <v>2</v>
      </c>
      <c r="L74" s="29">
        <f t="shared" si="4"/>
        <v>880.20999999999992</v>
      </c>
      <c r="M74" s="58" t="s">
        <v>664</v>
      </c>
    </row>
    <row r="75" spans="1:13" x14ac:dyDescent="0.25">
      <c r="A75" s="22">
        <v>41789</v>
      </c>
      <c r="B75" s="23" t="s">
        <v>34</v>
      </c>
      <c r="C75" s="31" t="s">
        <v>174</v>
      </c>
      <c r="D75" s="23" t="s">
        <v>13</v>
      </c>
      <c r="E75" s="24">
        <v>3.6</v>
      </c>
      <c r="F75" s="24">
        <f t="shared" si="0"/>
        <v>3.6</v>
      </c>
      <c r="G75" s="23">
        <v>1</v>
      </c>
      <c r="H75" s="30">
        <v>10</v>
      </c>
      <c r="I75" s="27">
        <f t="shared" si="1"/>
        <v>10</v>
      </c>
      <c r="J75" s="27">
        <v>3</v>
      </c>
      <c r="K75" s="28">
        <f t="shared" si="2"/>
        <v>6.4</v>
      </c>
      <c r="L75" s="29">
        <f t="shared" si="4"/>
        <v>886.6099999999999</v>
      </c>
      <c r="M75" s="58" t="s">
        <v>664</v>
      </c>
    </row>
    <row r="76" spans="1:13" x14ac:dyDescent="0.25">
      <c r="A76" s="22">
        <v>41790</v>
      </c>
      <c r="B76" s="23" t="s">
        <v>40</v>
      </c>
      <c r="C76" s="31" t="s">
        <v>180</v>
      </c>
      <c r="D76" s="23" t="s">
        <v>13</v>
      </c>
      <c r="E76" s="24">
        <v>1.28</v>
      </c>
      <c r="F76" s="24">
        <f t="shared" si="0"/>
        <v>1.28</v>
      </c>
      <c r="G76" s="23">
        <v>1</v>
      </c>
      <c r="H76" s="30">
        <v>5</v>
      </c>
      <c r="I76" s="27">
        <f t="shared" si="1"/>
        <v>5</v>
      </c>
      <c r="J76" s="27">
        <v>15</v>
      </c>
      <c r="K76" s="28">
        <f t="shared" si="2"/>
        <v>3.7199999999999998</v>
      </c>
      <c r="L76" s="29">
        <f t="shared" si="4"/>
        <v>890.32999999999993</v>
      </c>
      <c r="M76" s="58" t="s">
        <v>665</v>
      </c>
    </row>
    <row r="77" spans="1:13" x14ac:dyDescent="0.25">
      <c r="A77" s="22">
        <v>41790</v>
      </c>
      <c r="B77" s="23" t="s">
        <v>606</v>
      </c>
      <c r="C77" s="31" t="s">
        <v>175</v>
      </c>
      <c r="D77" s="23" t="s">
        <v>666</v>
      </c>
      <c r="E77" s="24">
        <v>12</v>
      </c>
      <c r="F77" s="24">
        <f t="shared" si="0"/>
        <v>12</v>
      </c>
      <c r="G77" s="23">
        <v>1</v>
      </c>
      <c r="H77" s="30">
        <v>15</v>
      </c>
      <c r="I77" s="27">
        <f t="shared" si="1"/>
        <v>15</v>
      </c>
      <c r="J77" s="27">
        <v>10</v>
      </c>
      <c r="K77" s="28">
        <f t="shared" si="2"/>
        <v>3</v>
      </c>
      <c r="L77" s="29">
        <f t="shared" si="4"/>
        <v>893.32999999999993</v>
      </c>
      <c r="M77" s="58" t="s">
        <v>665</v>
      </c>
    </row>
    <row r="78" spans="1:13" x14ac:dyDescent="0.25">
      <c r="A78" s="22">
        <v>41790</v>
      </c>
      <c r="B78" s="23" t="s">
        <v>607</v>
      </c>
      <c r="C78" s="31" t="s">
        <v>175</v>
      </c>
      <c r="D78" s="23" t="s">
        <v>12</v>
      </c>
      <c r="E78" s="24">
        <v>11.2</v>
      </c>
      <c r="F78" s="24">
        <f t="shared" si="0"/>
        <v>11.2</v>
      </c>
      <c r="G78" s="23">
        <v>1</v>
      </c>
      <c r="H78" s="30">
        <v>16</v>
      </c>
      <c r="I78" s="27">
        <f t="shared" si="1"/>
        <v>16</v>
      </c>
      <c r="J78" s="27">
        <v>3</v>
      </c>
      <c r="K78" s="28">
        <f t="shared" si="2"/>
        <v>4.8000000000000007</v>
      </c>
      <c r="L78" s="29">
        <f t="shared" si="4"/>
        <v>898.12999999999988</v>
      </c>
      <c r="M78" s="58" t="s">
        <v>665</v>
      </c>
    </row>
    <row r="79" spans="1:13" s="41" customFormat="1" ht="18.75" customHeight="1" x14ac:dyDescent="0.25">
      <c r="A79" s="32"/>
      <c r="B79" s="33" t="s">
        <v>18</v>
      </c>
      <c r="C79" s="59"/>
      <c r="D79" s="34"/>
      <c r="E79" s="35"/>
      <c r="F79" s="36">
        <f>SUBTOTAL(9,F4:F78)</f>
        <v>2255.87</v>
      </c>
      <c r="G79" s="37">
        <f>SUBTOTAL(9,G4:G78)</f>
        <v>131</v>
      </c>
      <c r="H79" s="38"/>
      <c r="I79" s="36">
        <f>SUBTOTAL(9,I4:I78)</f>
        <v>3154</v>
      </c>
      <c r="J79" s="39">
        <f>SUBTOTAL(9,J4:J78)</f>
        <v>547.95000000000005</v>
      </c>
      <c r="K79" s="39">
        <f>SUBTOTAL(9,K4:K78)</f>
        <v>898.12999999999988</v>
      </c>
      <c r="L79" s="40"/>
    </row>
    <row r="80" spans="1:13" x14ac:dyDescent="0.25">
      <c r="A80" s="2"/>
      <c r="B80" s="2"/>
      <c r="D80" s="42"/>
      <c r="E80" s="4"/>
      <c r="F80" s="4"/>
      <c r="G80" s="5"/>
      <c r="H80" s="6"/>
      <c r="I80" s="12"/>
      <c r="J80" s="13"/>
      <c r="K80" s="9"/>
      <c r="L80" s="10"/>
    </row>
    <row r="81" spans="1:12" x14ac:dyDescent="0.25">
      <c r="A81" s="2"/>
      <c r="B81" s="2"/>
      <c r="D81" s="42"/>
      <c r="E81" s="4"/>
      <c r="F81" s="4"/>
      <c r="G81" s="5"/>
      <c r="H81" s="6"/>
      <c r="I81" s="12"/>
      <c r="J81" s="13"/>
      <c r="K81" s="9"/>
      <c r="L81" s="10"/>
    </row>
    <row r="82" spans="1:12" x14ac:dyDescent="0.25">
      <c r="A82" s="2"/>
      <c r="B82" s="43" t="s">
        <v>19</v>
      </c>
      <c r="C82" s="44"/>
      <c r="D82" s="45"/>
      <c r="E82" s="4"/>
      <c r="F82" s="4"/>
      <c r="G82" s="5"/>
      <c r="H82" s="6"/>
      <c r="I82" s="12"/>
      <c r="J82" s="13"/>
      <c r="K82" s="9"/>
      <c r="L82" s="10"/>
    </row>
    <row r="83" spans="1:12" x14ac:dyDescent="0.25">
      <c r="A83" s="2"/>
      <c r="B83" s="46" t="s">
        <v>20</v>
      </c>
      <c r="C83" s="47" t="s">
        <v>21</v>
      </c>
      <c r="D83" s="48" t="s">
        <v>22</v>
      </c>
      <c r="E83" s="4"/>
      <c r="F83" s="4"/>
      <c r="G83" s="5"/>
      <c r="H83" s="6"/>
      <c r="I83" s="12"/>
      <c r="J83" s="13"/>
      <c r="K83" s="9"/>
      <c r="L83" s="10"/>
    </row>
    <row r="84" spans="1:12" x14ac:dyDescent="0.25">
      <c r="B84" s="49" t="s">
        <v>344</v>
      </c>
      <c r="C84" s="60">
        <v>17.5</v>
      </c>
      <c r="D84" s="50">
        <v>25</v>
      </c>
    </row>
    <row r="85" spans="1:12" ht="15.75" customHeight="1" x14ac:dyDescent="0.25">
      <c r="B85" s="49" t="s">
        <v>584</v>
      </c>
      <c r="C85" s="60">
        <v>14</v>
      </c>
      <c r="D85" s="50">
        <v>20</v>
      </c>
    </row>
    <row r="86" spans="1:12" ht="15.75" customHeight="1" x14ac:dyDescent="0.25">
      <c r="B86" s="49" t="s">
        <v>667</v>
      </c>
      <c r="C86" s="60">
        <v>70</v>
      </c>
      <c r="D86" s="50">
        <v>100</v>
      </c>
    </row>
    <row r="87" spans="1:12" ht="15.75" customHeight="1" x14ac:dyDescent="0.25">
      <c r="B87" s="52" t="s">
        <v>18</v>
      </c>
      <c r="C87" s="53">
        <f>SUM(C84:C86)</f>
        <v>101.5</v>
      </c>
      <c r="D87" s="54">
        <f>SUM(D84:D86)</f>
        <v>145</v>
      </c>
    </row>
    <row r="88" spans="1:12" s="55" customFormat="1" ht="18" customHeight="1" x14ac:dyDescent="0.25">
      <c r="B88" s="11"/>
      <c r="C88" s="61"/>
      <c r="D88" s="11"/>
      <c r="E88" s="56"/>
      <c r="F88" s="56"/>
      <c r="G88" s="56"/>
      <c r="H88" s="56"/>
      <c r="I88" s="56"/>
    </row>
    <row r="89" spans="1:12" x14ac:dyDescent="0.25">
      <c r="B89" s="43" t="s">
        <v>13</v>
      </c>
      <c r="C89" s="44"/>
      <c r="D89" s="45"/>
    </row>
    <row r="90" spans="1:12" x14ac:dyDescent="0.25">
      <c r="B90" s="46" t="s">
        <v>20</v>
      </c>
      <c r="C90" s="47" t="s">
        <v>21</v>
      </c>
      <c r="D90" s="48" t="s">
        <v>22</v>
      </c>
    </row>
    <row r="91" spans="1:12" x14ac:dyDescent="0.25">
      <c r="B91" s="49" t="s">
        <v>668</v>
      </c>
      <c r="C91" s="60">
        <v>18.399999999999999</v>
      </c>
      <c r="D91" s="50">
        <v>80</v>
      </c>
    </row>
    <row r="92" spans="1:12" x14ac:dyDescent="0.25">
      <c r="B92" s="49" t="s">
        <v>669</v>
      </c>
      <c r="C92" s="60">
        <v>5.12</v>
      </c>
      <c r="D92" s="50">
        <v>20</v>
      </c>
    </row>
    <row r="93" spans="1:12" x14ac:dyDescent="0.25">
      <c r="B93" s="49" t="s">
        <v>674</v>
      </c>
      <c r="C93" s="60">
        <v>42</v>
      </c>
      <c r="D93" s="50">
        <v>210</v>
      </c>
    </row>
    <row r="94" spans="1:12" x14ac:dyDescent="0.25">
      <c r="B94" s="49" t="s">
        <v>672</v>
      </c>
      <c r="C94" s="60">
        <v>9.4</v>
      </c>
      <c r="D94" s="50">
        <v>24</v>
      </c>
    </row>
    <row r="95" spans="1:12" x14ac:dyDescent="0.25">
      <c r="B95" s="49" t="s">
        <v>673</v>
      </c>
      <c r="C95" s="60">
        <v>7.5</v>
      </c>
      <c r="D95" s="50">
        <v>30</v>
      </c>
    </row>
    <row r="96" spans="1:12" x14ac:dyDescent="0.25">
      <c r="B96" s="49" t="s">
        <v>676</v>
      </c>
      <c r="C96" s="60">
        <v>360</v>
      </c>
      <c r="D96" s="50">
        <v>175</v>
      </c>
    </row>
    <row r="97" spans="2:4" x14ac:dyDescent="0.25">
      <c r="B97" s="49" t="s">
        <v>670</v>
      </c>
      <c r="C97" s="60">
        <v>57.2</v>
      </c>
      <c r="D97" s="50">
        <v>140</v>
      </c>
    </row>
    <row r="98" spans="2:4" x14ac:dyDescent="0.25">
      <c r="B98" s="49" t="s">
        <v>671</v>
      </c>
      <c r="C98" s="60">
        <v>28.8</v>
      </c>
      <c r="D98" s="50">
        <v>80</v>
      </c>
    </row>
    <row r="99" spans="2:4" x14ac:dyDescent="0.25">
      <c r="B99" s="49" t="s">
        <v>675</v>
      </c>
      <c r="C99" s="60">
        <v>38.950000000000003</v>
      </c>
      <c r="D99" s="50">
        <v>41</v>
      </c>
    </row>
    <row r="100" spans="2:4" x14ac:dyDescent="0.25">
      <c r="B100" s="52" t="s">
        <v>18</v>
      </c>
      <c r="C100" s="53">
        <f>SUM(C91:C99)</f>
        <v>567.37</v>
      </c>
      <c r="D100" s="54">
        <f>SUM(D91:D99)</f>
        <v>800</v>
      </c>
    </row>
    <row r="101" spans="2:4" x14ac:dyDescent="0.25">
      <c r="C101" s="61"/>
    </row>
    <row r="102" spans="2:4" x14ac:dyDescent="0.25">
      <c r="B102" s="43" t="s">
        <v>12</v>
      </c>
      <c r="C102" s="44"/>
      <c r="D102" s="45"/>
    </row>
    <row r="103" spans="2:4" x14ac:dyDescent="0.25">
      <c r="B103" s="46" t="s">
        <v>20</v>
      </c>
      <c r="C103" s="47" t="s">
        <v>21</v>
      </c>
      <c r="D103" s="48" t="s">
        <v>22</v>
      </c>
    </row>
    <row r="104" spans="2:4" x14ac:dyDescent="0.25">
      <c r="B104" s="49" t="s">
        <v>681</v>
      </c>
      <c r="C104" s="60">
        <v>173</v>
      </c>
      <c r="D104" s="50">
        <v>245</v>
      </c>
    </row>
    <row r="105" spans="2:4" x14ac:dyDescent="0.25">
      <c r="B105" s="49" t="s">
        <v>345</v>
      </c>
      <c r="C105" s="60">
        <v>1050</v>
      </c>
      <c r="D105" s="50">
        <v>1500</v>
      </c>
    </row>
    <row r="106" spans="2:4" x14ac:dyDescent="0.25">
      <c r="B106" s="52" t="s">
        <v>18</v>
      </c>
      <c r="C106" s="53">
        <f>SUM(C104:C105)</f>
        <v>1223</v>
      </c>
      <c r="D106" s="54">
        <f>SUBTOTAL(9,D104:D105)</f>
        <v>1745</v>
      </c>
    </row>
    <row r="108" spans="2:4" x14ac:dyDescent="0.25">
      <c r="B108" s="43" t="s">
        <v>16</v>
      </c>
      <c r="C108" s="44"/>
      <c r="D108" s="45"/>
    </row>
    <row r="109" spans="2:4" x14ac:dyDescent="0.25">
      <c r="B109" s="46" t="s">
        <v>20</v>
      </c>
      <c r="C109" s="47" t="s">
        <v>21</v>
      </c>
      <c r="D109" s="48" t="s">
        <v>22</v>
      </c>
    </row>
    <row r="110" spans="2:4" x14ac:dyDescent="0.25">
      <c r="B110" s="49" t="s">
        <v>355</v>
      </c>
      <c r="C110" s="60">
        <v>56</v>
      </c>
      <c r="D110" s="50">
        <v>60</v>
      </c>
    </row>
    <row r="111" spans="2:4" x14ac:dyDescent="0.25">
      <c r="B111" s="52" t="s">
        <v>18</v>
      </c>
      <c r="C111" s="53">
        <f>SUM(C110:C110)</f>
        <v>56</v>
      </c>
      <c r="D111" s="54">
        <f>SUM(D110:D110)</f>
        <v>60</v>
      </c>
    </row>
    <row r="113" spans="2:4" x14ac:dyDescent="0.25">
      <c r="B113" s="43" t="s">
        <v>14</v>
      </c>
      <c r="C113" s="44"/>
      <c r="D113" s="45"/>
    </row>
    <row r="114" spans="2:4" x14ac:dyDescent="0.25">
      <c r="B114" s="46" t="s">
        <v>20</v>
      </c>
      <c r="C114" s="47" t="s">
        <v>21</v>
      </c>
      <c r="D114" s="48" t="s">
        <v>22</v>
      </c>
    </row>
    <row r="115" spans="2:4" x14ac:dyDescent="0.25">
      <c r="B115" s="49" t="s">
        <v>677</v>
      </c>
      <c r="C115" s="60">
        <v>72</v>
      </c>
      <c r="D115" s="50">
        <v>90</v>
      </c>
    </row>
    <row r="116" spans="2:4" x14ac:dyDescent="0.25">
      <c r="B116" s="49" t="s">
        <v>342</v>
      </c>
      <c r="C116" s="60">
        <v>24</v>
      </c>
      <c r="D116" s="50">
        <v>30</v>
      </c>
    </row>
    <row r="117" spans="2:4" x14ac:dyDescent="0.25">
      <c r="B117" s="52" t="s">
        <v>18</v>
      </c>
      <c r="C117" s="53">
        <f>SUM(C115:C116)</f>
        <v>96</v>
      </c>
      <c r="D117" s="54">
        <f>SUM(D115:D116)</f>
        <v>120</v>
      </c>
    </row>
    <row r="119" spans="2:4" x14ac:dyDescent="0.25">
      <c r="B119" s="43" t="s">
        <v>17</v>
      </c>
      <c r="C119" s="44"/>
      <c r="D119" s="45"/>
    </row>
    <row r="120" spans="2:4" x14ac:dyDescent="0.25">
      <c r="B120" s="46" t="s">
        <v>20</v>
      </c>
      <c r="C120" s="47" t="s">
        <v>21</v>
      </c>
      <c r="D120" s="48" t="s">
        <v>22</v>
      </c>
    </row>
    <row r="121" spans="2:4" x14ac:dyDescent="0.25">
      <c r="B121" s="49" t="s">
        <v>679</v>
      </c>
      <c r="C121" s="60">
        <v>60</v>
      </c>
      <c r="D121" s="50">
        <v>75</v>
      </c>
    </row>
    <row r="122" spans="2:4" x14ac:dyDescent="0.25">
      <c r="B122" s="49" t="s">
        <v>678</v>
      </c>
      <c r="C122" s="60">
        <v>52</v>
      </c>
      <c r="D122" s="50">
        <v>60</v>
      </c>
    </row>
    <row r="123" spans="2:4" x14ac:dyDescent="0.25">
      <c r="B123" s="52" t="s">
        <v>18</v>
      </c>
      <c r="C123" s="53">
        <f>SUBTOTAL(9,C121:C122)</f>
        <v>112</v>
      </c>
      <c r="D123" s="54">
        <f>SUBTOTAL(9,D121:D122)</f>
        <v>135</v>
      </c>
    </row>
    <row r="125" spans="2:4" x14ac:dyDescent="0.25">
      <c r="B125" s="43" t="s">
        <v>208</v>
      </c>
      <c r="C125" s="44"/>
      <c r="D125" s="45"/>
    </row>
    <row r="126" spans="2:4" x14ac:dyDescent="0.25">
      <c r="B126" s="46" t="s">
        <v>20</v>
      </c>
      <c r="C126" s="47" t="s">
        <v>21</v>
      </c>
      <c r="D126" s="48" t="s">
        <v>22</v>
      </c>
    </row>
    <row r="127" spans="2:4" x14ac:dyDescent="0.25">
      <c r="B127" s="49" t="s">
        <v>680</v>
      </c>
      <c r="C127" s="60">
        <v>100</v>
      </c>
      <c r="D127" s="50">
        <v>149</v>
      </c>
    </row>
    <row r="128" spans="2:4" x14ac:dyDescent="0.25">
      <c r="B128" s="52" t="s">
        <v>18</v>
      </c>
      <c r="C128" s="53">
        <f>SUM(C127:C127)</f>
        <v>100</v>
      </c>
      <c r="D128" s="54">
        <f>SUM(D127:D127)</f>
        <v>149</v>
      </c>
    </row>
  </sheetData>
  <autoFilter ref="A3:L78"/>
  <pageMargins left="0.70866141732283472" right="0.70866141732283472" top="0.74803149606299213" bottom="0.74803149606299213" header="0.31496062992125984" footer="0.31496062992125984"/>
  <pageSetup paperSize="9" scale="70" orientation="landscape" horizontalDpi="300" verticalDpi="300" r:id="rId1"/>
  <rowBreaks count="1" manualBreakCount="1">
    <brk id="7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opLeftCell="A175" zoomScaleNormal="100" workbookViewId="0">
      <selection activeCell="B122" sqref="B122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215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/>
      <c r="B4" s="23"/>
      <c r="C4" s="31"/>
      <c r="D4" s="23"/>
      <c r="E4" s="24"/>
      <c r="F4" s="24">
        <f t="shared" ref="F4:F116" si="0">E4*G4</f>
        <v>0</v>
      </c>
      <c r="G4" s="23"/>
      <c r="H4" s="26"/>
      <c r="I4" s="27">
        <f t="shared" ref="I4:I116" si="1">H4*G4</f>
        <v>0</v>
      </c>
      <c r="J4" s="27">
        <v>4.8</v>
      </c>
      <c r="K4" s="28">
        <f t="shared" ref="K4:K116" si="2">I4-F4</f>
        <v>0</v>
      </c>
      <c r="L4" s="29">
        <f>K4</f>
        <v>0</v>
      </c>
      <c r="M4" s="58"/>
    </row>
    <row r="5" spans="1:13" x14ac:dyDescent="0.25">
      <c r="A5" s="22"/>
      <c r="B5" s="23"/>
      <c r="C5" s="31"/>
      <c r="D5" s="23"/>
      <c r="E5" s="24"/>
      <c r="F5" s="24">
        <f t="shared" si="0"/>
        <v>0</v>
      </c>
      <c r="G5" s="23"/>
      <c r="H5" s="30"/>
      <c r="I5" s="27">
        <f t="shared" si="1"/>
        <v>0</v>
      </c>
      <c r="J5" s="27">
        <v>4.8</v>
      </c>
      <c r="K5" s="28">
        <f t="shared" si="2"/>
        <v>0</v>
      </c>
      <c r="L5" s="29">
        <f t="shared" ref="L5:L68" si="3">L4+K5</f>
        <v>0</v>
      </c>
      <c r="M5" s="58"/>
    </row>
    <row r="6" spans="1:13" x14ac:dyDescent="0.25">
      <c r="A6" s="22"/>
      <c r="B6" s="23"/>
      <c r="C6" s="31"/>
      <c r="D6" s="23"/>
      <c r="E6" s="24"/>
      <c r="F6" s="24">
        <f t="shared" si="0"/>
        <v>0</v>
      </c>
      <c r="G6" s="23"/>
      <c r="H6" s="30"/>
      <c r="I6" s="27">
        <f t="shared" si="1"/>
        <v>0</v>
      </c>
      <c r="J6" s="27">
        <v>7.5</v>
      </c>
      <c r="K6" s="28">
        <f t="shared" si="2"/>
        <v>0</v>
      </c>
      <c r="L6" s="29">
        <f t="shared" si="3"/>
        <v>0</v>
      </c>
      <c r="M6" s="58"/>
    </row>
    <row r="7" spans="1:13" ht="16.5" customHeight="1" x14ac:dyDescent="0.25">
      <c r="A7" s="22"/>
      <c r="B7" s="23"/>
      <c r="C7" s="31"/>
      <c r="D7" s="23"/>
      <c r="E7" s="24"/>
      <c r="F7" s="24">
        <f t="shared" si="0"/>
        <v>0</v>
      </c>
      <c r="G7" s="23"/>
      <c r="H7" s="30"/>
      <c r="I7" s="27">
        <f t="shared" si="1"/>
        <v>0</v>
      </c>
      <c r="J7" s="27">
        <v>15</v>
      </c>
      <c r="K7" s="28">
        <f t="shared" si="2"/>
        <v>0</v>
      </c>
      <c r="L7" s="29">
        <f t="shared" si="3"/>
        <v>0</v>
      </c>
      <c r="M7" s="58"/>
    </row>
    <row r="8" spans="1:13" x14ac:dyDescent="0.25">
      <c r="A8" s="22"/>
      <c r="B8" s="25"/>
      <c r="C8" s="31"/>
      <c r="D8" s="23"/>
      <c r="E8" s="24"/>
      <c r="F8" s="24">
        <f t="shared" si="0"/>
        <v>0</v>
      </c>
      <c r="G8" s="23"/>
      <c r="H8" s="30"/>
      <c r="I8" s="27">
        <f t="shared" si="1"/>
        <v>0</v>
      </c>
      <c r="J8" s="27">
        <v>15</v>
      </c>
      <c r="K8" s="28">
        <f t="shared" si="2"/>
        <v>0</v>
      </c>
      <c r="L8" s="29">
        <f t="shared" si="3"/>
        <v>0</v>
      </c>
      <c r="M8" s="58"/>
    </row>
    <row r="9" spans="1:13" x14ac:dyDescent="0.25">
      <c r="A9" s="22"/>
      <c r="B9" s="25"/>
      <c r="C9" s="31"/>
      <c r="D9" s="23"/>
      <c r="E9" s="24"/>
      <c r="F9" s="24">
        <f t="shared" si="0"/>
        <v>0</v>
      </c>
      <c r="G9" s="23"/>
      <c r="H9" s="30"/>
      <c r="I9" s="27">
        <f t="shared" si="1"/>
        <v>0</v>
      </c>
      <c r="J9" s="27">
        <v>6</v>
      </c>
      <c r="K9" s="28">
        <f t="shared" si="2"/>
        <v>0</v>
      </c>
      <c r="L9" s="29">
        <f t="shared" si="3"/>
        <v>0</v>
      </c>
      <c r="M9" s="58"/>
    </row>
    <row r="10" spans="1:13" x14ac:dyDescent="0.25">
      <c r="A10" s="22"/>
      <c r="B10" s="25"/>
      <c r="C10" s="31"/>
      <c r="D10" s="23"/>
      <c r="E10" s="24"/>
      <c r="F10" s="24">
        <f t="shared" si="0"/>
        <v>0</v>
      </c>
      <c r="G10" s="23"/>
      <c r="H10" s="30"/>
      <c r="I10" s="27">
        <f t="shared" si="1"/>
        <v>0</v>
      </c>
      <c r="J10" s="27">
        <v>6</v>
      </c>
      <c r="K10" s="28">
        <f t="shared" si="2"/>
        <v>0</v>
      </c>
      <c r="L10" s="29">
        <f t="shared" si="3"/>
        <v>0</v>
      </c>
      <c r="M10" s="58"/>
    </row>
    <row r="11" spans="1:13" x14ac:dyDescent="0.25">
      <c r="A11" s="22"/>
      <c r="B11" s="25"/>
      <c r="C11" s="31"/>
      <c r="D11" s="23"/>
      <c r="E11" s="24"/>
      <c r="F11" s="24">
        <f t="shared" si="0"/>
        <v>0</v>
      </c>
      <c r="G11" s="23"/>
      <c r="H11" s="30"/>
      <c r="I11" s="27">
        <f t="shared" si="1"/>
        <v>0</v>
      </c>
      <c r="J11" s="27">
        <v>6</v>
      </c>
      <c r="K11" s="28">
        <f t="shared" si="2"/>
        <v>0</v>
      </c>
      <c r="L11" s="29">
        <f t="shared" si="3"/>
        <v>0</v>
      </c>
      <c r="M11" s="58"/>
    </row>
    <row r="12" spans="1:13" x14ac:dyDescent="0.25">
      <c r="A12" s="22"/>
      <c r="B12" s="25"/>
      <c r="C12" s="31"/>
      <c r="D12" s="23"/>
      <c r="E12" s="24"/>
      <c r="F12" s="24">
        <f t="shared" si="0"/>
        <v>0</v>
      </c>
      <c r="G12" s="23"/>
      <c r="H12" s="30"/>
      <c r="I12" s="27">
        <f t="shared" si="1"/>
        <v>0</v>
      </c>
      <c r="J12" s="27">
        <v>3</v>
      </c>
      <c r="K12" s="28">
        <f t="shared" si="2"/>
        <v>0</v>
      </c>
      <c r="L12" s="29">
        <f t="shared" si="3"/>
        <v>0</v>
      </c>
      <c r="M12" s="58"/>
    </row>
    <row r="13" spans="1:13" x14ac:dyDescent="0.25">
      <c r="A13" s="22"/>
      <c r="B13" s="25"/>
      <c r="C13" s="31"/>
      <c r="D13" s="23"/>
      <c r="E13" s="24"/>
      <c r="F13" s="24">
        <f t="shared" si="0"/>
        <v>0</v>
      </c>
      <c r="G13" s="23"/>
      <c r="H13" s="30"/>
      <c r="I13" s="27">
        <f t="shared" si="1"/>
        <v>0</v>
      </c>
      <c r="J13" s="27">
        <v>15</v>
      </c>
      <c r="K13" s="28">
        <f t="shared" si="2"/>
        <v>0</v>
      </c>
      <c r="L13" s="29">
        <f t="shared" si="3"/>
        <v>0</v>
      </c>
      <c r="M13" s="58"/>
    </row>
    <row r="14" spans="1:13" x14ac:dyDescent="0.25">
      <c r="A14" s="22"/>
      <c r="B14" s="25"/>
      <c r="C14" s="31"/>
      <c r="D14" s="23"/>
      <c r="E14" s="24"/>
      <c r="F14" s="24">
        <f t="shared" si="0"/>
        <v>0</v>
      </c>
      <c r="G14" s="23"/>
      <c r="H14" s="30"/>
      <c r="I14" s="27">
        <f t="shared" si="1"/>
        <v>0</v>
      </c>
      <c r="J14" s="27">
        <v>10</v>
      </c>
      <c r="K14" s="28">
        <f t="shared" si="2"/>
        <v>0</v>
      </c>
      <c r="L14" s="29">
        <f t="shared" si="3"/>
        <v>0</v>
      </c>
      <c r="M14" s="58"/>
    </row>
    <row r="15" spans="1:13" x14ac:dyDescent="0.25">
      <c r="A15" s="22"/>
      <c r="B15" s="25"/>
      <c r="C15" s="31"/>
      <c r="D15" s="23"/>
      <c r="E15" s="24"/>
      <c r="F15" s="24">
        <f t="shared" si="0"/>
        <v>0</v>
      </c>
      <c r="G15" s="23"/>
      <c r="H15" s="30"/>
      <c r="I15" s="27">
        <f t="shared" si="1"/>
        <v>0</v>
      </c>
      <c r="J15" s="27">
        <v>3</v>
      </c>
      <c r="K15" s="28">
        <f t="shared" si="2"/>
        <v>0</v>
      </c>
      <c r="L15" s="29">
        <f t="shared" si="3"/>
        <v>0</v>
      </c>
      <c r="M15" s="58"/>
    </row>
    <row r="16" spans="1:13" x14ac:dyDescent="0.25">
      <c r="A16" s="22"/>
      <c r="B16" s="25"/>
      <c r="C16" s="31"/>
      <c r="D16" s="23"/>
      <c r="E16" s="24"/>
      <c r="F16" s="24">
        <f t="shared" si="0"/>
        <v>0</v>
      </c>
      <c r="G16" s="23"/>
      <c r="H16" s="30"/>
      <c r="I16" s="27">
        <f t="shared" si="1"/>
        <v>0</v>
      </c>
      <c r="J16" s="27">
        <v>15</v>
      </c>
      <c r="K16" s="28">
        <f t="shared" si="2"/>
        <v>0</v>
      </c>
      <c r="L16" s="29">
        <f t="shared" si="3"/>
        <v>0</v>
      </c>
      <c r="M16" s="58"/>
    </row>
    <row r="17" spans="1:13" x14ac:dyDescent="0.25">
      <c r="A17" s="22"/>
      <c r="B17" s="25"/>
      <c r="C17" s="31"/>
      <c r="D17" s="23"/>
      <c r="E17" s="24"/>
      <c r="F17" s="24">
        <f t="shared" si="0"/>
        <v>0</v>
      </c>
      <c r="G17" s="23"/>
      <c r="H17" s="30"/>
      <c r="I17" s="27">
        <f t="shared" si="1"/>
        <v>0</v>
      </c>
      <c r="J17" s="27">
        <v>6</v>
      </c>
      <c r="K17" s="28">
        <f t="shared" si="2"/>
        <v>0</v>
      </c>
      <c r="L17" s="29">
        <f t="shared" si="3"/>
        <v>0</v>
      </c>
      <c r="M17" s="58"/>
    </row>
    <row r="18" spans="1:13" x14ac:dyDescent="0.25">
      <c r="A18" s="22"/>
      <c r="B18" s="25"/>
      <c r="C18" s="31"/>
      <c r="D18" s="23"/>
      <c r="E18" s="24"/>
      <c r="F18" s="24">
        <f t="shared" si="0"/>
        <v>0</v>
      </c>
      <c r="G18" s="23"/>
      <c r="H18" s="30"/>
      <c r="I18" s="27">
        <f t="shared" si="1"/>
        <v>0</v>
      </c>
      <c r="J18" s="27">
        <v>0.69</v>
      </c>
      <c r="K18" s="28">
        <f t="shared" si="2"/>
        <v>0</v>
      </c>
      <c r="L18" s="29">
        <f t="shared" si="3"/>
        <v>0</v>
      </c>
      <c r="M18" s="58"/>
    </row>
    <row r="19" spans="1:13" x14ac:dyDescent="0.25">
      <c r="A19" s="22"/>
      <c r="B19" s="25"/>
      <c r="C19" s="31"/>
      <c r="D19" s="23"/>
      <c r="E19" s="24"/>
      <c r="F19" s="24">
        <f t="shared" si="0"/>
        <v>0</v>
      </c>
      <c r="G19" s="23"/>
      <c r="H19" s="30"/>
      <c r="I19" s="27">
        <f t="shared" si="1"/>
        <v>0</v>
      </c>
      <c r="J19" s="27">
        <v>4.8</v>
      </c>
      <c r="K19" s="28">
        <f t="shared" si="2"/>
        <v>0</v>
      </c>
      <c r="L19" s="29">
        <f t="shared" si="3"/>
        <v>0</v>
      </c>
      <c r="M19" s="58"/>
    </row>
    <row r="20" spans="1:13" x14ac:dyDescent="0.25">
      <c r="A20" s="22"/>
      <c r="B20" s="25"/>
      <c r="C20" s="31"/>
      <c r="D20" s="23"/>
      <c r="E20" s="24"/>
      <c r="F20" s="24">
        <f t="shared" si="0"/>
        <v>0</v>
      </c>
      <c r="G20" s="23"/>
      <c r="H20" s="30"/>
      <c r="I20" s="27">
        <f t="shared" si="1"/>
        <v>0</v>
      </c>
      <c r="J20" s="27">
        <v>6</v>
      </c>
      <c r="K20" s="28">
        <f t="shared" si="2"/>
        <v>0</v>
      </c>
      <c r="L20" s="29">
        <f t="shared" si="3"/>
        <v>0</v>
      </c>
      <c r="M20" s="58"/>
    </row>
    <row r="21" spans="1:13" x14ac:dyDescent="0.25">
      <c r="A21" s="22"/>
      <c r="B21" s="25"/>
      <c r="C21" s="31"/>
      <c r="D21" s="23"/>
      <c r="E21" s="24"/>
      <c r="F21" s="24">
        <f t="shared" si="0"/>
        <v>0</v>
      </c>
      <c r="G21" s="23"/>
      <c r="H21" s="30"/>
      <c r="I21" s="27">
        <f t="shared" si="1"/>
        <v>0</v>
      </c>
      <c r="J21" s="27">
        <v>10</v>
      </c>
      <c r="K21" s="28">
        <f t="shared" si="2"/>
        <v>0</v>
      </c>
      <c r="L21" s="29">
        <f t="shared" si="3"/>
        <v>0</v>
      </c>
      <c r="M21" s="58"/>
    </row>
    <row r="22" spans="1:13" x14ac:dyDescent="0.25">
      <c r="A22" s="22"/>
      <c r="B22" s="25"/>
      <c r="C22" s="31"/>
      <c r="D22" s="23"/>
      <c r="E22" s="24"/>
      <c r="F22" s="24">
        <f t="shared" si="0"/>
        <v>0</v>
      </c>
      <c r="G22" s="23"/>
      <c r="H22" s="30"/>
      <c r="I22" s="27">
        <f t="shared" si="1"/>
        <v>0</v>
      </c>
      <c r="J22" s="27">
        <v>4.8</v>
      </c>
      <c r="K22" s="28">
        <f t="shared" si="2"/>
        <v>0</v>
      </c>
      <c r="L22" s="29">
        <f t="shared" si="3"/>
        <v>0</v>
      </c>
      <c r="M22" s="58"/>
    </row>
    <row r="23" spans="1:13" x14ac:dyDescent="0.25">
      <c r="A23" s="22"/>
      <c r="B23" s="25"/>
      <c r="C23" s="31"/>
      <c r="D23" s="23"/>
      <c r="E23" s="24"/>
      <c r="F23" s="24">
        <f t="shared" si="0"/>
        <v>0</v>
      </c>
      <c r="G23" s="23"/>
      <c r="H23" s="30"/>
      <c r="I23" s="27">
        <f t="shared" si="1"/>
        <v>0</v>
      </c>
      <c r="J23" s="27">
        <v>6</v>
      </c>
      <c r="K23" s="28">
        <f t="shared" si="2"/>
        <v>0</v>
      </c>
      <c r="L23" s="29">
        <f t="shared" si="3"/>
        <v>0</v>
      </c>
      <c r="M23" s="58"/>
    </row>
    <row r="24" spans="1:13" x14ac:dyDescent="0.25">
      <c r="A24" s="22"/>
      <c r="B24" s="25"/>
      <c r="C24" s="31"/>
      <c r="D24" s="23"/>
      <c r="E24" s="24"/>
      <c r="F24" s="24">
        <f t="shared" si="0"/>
        <v>0</v>
      </c>
      <c r="G24" s="23"/>
      <c r="H24" s="30"/>
      <c r="I24" s="27">
        <f t="shared" si="1"/>
        <v>0</v>
      </c>
      <c r="J24" s="27">
        <v>6</v>
      </c>
      <c r="K24" s="28">
        <f t="shared" si="2"/>
        <v>0</v>
      </c>
      <c r="L24" s="29">
        <f t="shared" si="3"/>
        <v>0</v>
      </c>
      <c r="M24" s="58"/>
    </row>
    <row r="25" spans="1:13" x14ac:dyDescent="0.25">
      <c r="A25" s="22"/>
      <c r="B25" s="25"/>
      <c r="C25" s="31"/>
      <c r="D25" s="23"/>
      <c r="E25" s="24"/>
      <c r="F25" s="24">
        <f t="shared" si="0"/>
        <v>0</v>
      </c>
      <c r="G25" s="23"/>
      <c r="H25" s="30"/>
      <c r="I25" s="27">
        <f t="shared" si="1"/>
        <v>0</v>
      </c>
      <c r="J25" s="27">
        <v>3</v>
      </c>
      <c r="K25" s="28">
        <f t="shared" si="2"/>
        <v>0</v>
      </c>
      <c r="L25" s="29">
        <f t="shared" si="3"/>
        <v>0</v>
      </c>
      <c r="M25" s="58"/>
    </row>
    <row r="26" spans="1:13" x14ac:dyDescent="0.25">
      <c r="A26" s="22"/>
      <c r="B26" s="25"/>
      <c r="C26" s="31"/>
      <c r="D26" s="23"/>
      <c r="E26" s="24"/>
      <c r="F26" s="24">
        <f t="shared" si="0"/>
        <v>0</v>
      </c>
      <c r="G26" s="23"/>
      <c r="H26" s="30"/>
      <c r="I26" s="27">
        <f t="shared" si="1"/>
        <v>0</v>
      </c>
      <c r="J26" s="27">
        <v>15</v>
      </c>
      <c r="K26" s="28">
        <f t="shared" si="2"/>
        <v>0</v>
      </c>
      <c r="L26" s="29">
        <f t="shared" si="3"/>
        <v>0</v>
      </c>
      <c r="M26" s="58"/>
    </row>
    <row r="27" spans="1:13" x14ac:dyDescent="0.25">
      <c r="A27" s="22"/>
      <c r="B27" s="25"/>
      <c r="C27" s="31"/>
      <c r="D27" s="23"/>
      <c r="E27" s="24"/>
      <c r="F27" s="24">
        <f t="shared" si="0"/>
        <v>0</v>
      </c>
      <c r="G27" s="23"/>
      <c r="H27" s="30"/>
      <c r="I27" s="27">
        <f t="shared" si="1"/>
        <v>0</v>
      </c>
      <c r="J27" s="27">
        <v>10</v>
      </c>
      <c r="K27" s="28">
        <f t="shared" si="2"/>
        <v>0</v>
      </c>
      <c r="L27" s="29">
        <f t="shared" si="3"/>
        <v>0</v>
      </c>
      <c r="M27" s="58"/>
    </row>
    <row r="28" spans="1:13" x14ac:dyDescent="0.25">
      <c r="A28" s="22"/>
      <c r="B28" s="25"/>
      <c r="C28" s="31"/>
      <c r="D28" s="23"/>
      <c r="E28" s="24"/>
      <c r="F28" s="24">
        <f t="shared" si="0"/>
        <v>0</v>
      </c>
      <c r="G28" s="23"/>
      <c r="H28" s="30"/>
      <c r="I28" s="27">
        <f t="shared" si="1"/>
        <v>0</v>
      </c>
      <c r="J28" s="27">
        <v>3</v>
      </c>
      <c r="K28" s="28">
        <f t="shared" si="2"/>
        <v>0</v>
      </c>
      <c r="L28" s="29">
        <f t="shared" si="3"/>
        <v>0</v>
      </c>
      <c r="M28" s="58"/>
    </row>
    <row r="29" spans="1:13" x14ac:dyDescent="0.25">
      <c r="A29" s="22"/>
      <c r="B29" s="25"/>
      <c r="C29" s="31"/>
      <c r="D29" s="23"/>
      <c r="E29" s="24"/>
      <c r="F29" s="24">
        <f t="shared" si="0"/>
        <v>0</v>
      </c>
      <c r="G29" s="23"/>
      <c r="H29" s="30"/>
      <c r="I29" s="27">
        <f t="shared" si="1"/>
        <v>0</v>
      </c>
      <c r="J29" s="27">
        <v>15</v>
      </c>
      <c r="K29" s="28">
        <f t="shared" si="2"/>
        <v>0</v>
      </c>
      <c r="L29" s="29">
        <f t="shared" si="3"/>
        <v>0</v>
      </c>
      <c r="M29" s="58"/>
    </row>
    <row r="30" spans="1:13" x14ac:dyDescent="0.25">
      <c r="A30" s="22"/>
      <c r="B30" s="25"/>
      <c r="C30" s="31"/>
      <c r="D30" s="23"/>
      <c r="E30" s="24"/>
      <c r="F30" s="24">
        <f t="shared" si="0"/>
        <v>0</v>
      </c>
      <c r="G30" s="23"/>
      <c r="H30" s="30"/>
      <c r="I30" s="27">
        <f t="shared" si="1"/>
        <v>0</v>
      </c>
      <c r="J30" s="27">
        <v>6</v>
      </c>
      <c r="K30" s="28">
        <f t="shared" si="2"/>
        <v>0</v>
      </c>
      <c r="L30" s="29">
        <f t="shared" si="3"/>
        <v>0</v>
      </c>
      <c r="M30" s="58"/>
    </row>
    <row r="31" spans="1:13" x14ac:dyDescent="0.25">
      <c r="A31" s="22"/>
      <c r="B31" s="25"/>
      <c r="C31" s="31"/>
      <c r="D31" s="23"/>
      <c r="E31" s="24"/>
      <c r="F31" s="24">
        <f t="shared" si="0"/>
        <v>0</v>
      </c>
      <c r="G31" s="23"/>
      <c r="H31" s="30"/>
      <c r="I31" s="27">
        <f t="shared" si="1"/>
        <v>0</v>
      </c>
      <c r="J31" s="27">
        <v>0.69</v>
      </c>
      <c r="K31" s="28">
        <f t="shared" si="2"/>
        <v>0</v>
      </c>
      <c r="L31" s="29">
        <f t="shared" si="3"/>
        <v>0</v>
      </c>
      <c r="M31" s="58"/>
    </row>
    <row r="32" spans="1:13" x14ac:dyDescent="0.25">
      <c r="A32" s="22"/>
      <c r="B32" s="25"/>
      <c r="C32" s="31"/>
      <c r="D32" s="23"/>
      <c r="E32" s="24"/>
      <c r="F32" s="24">
        <f t="shared" si="0"/>
        <v>0</v>
      </c>
      <c r="G32" s="23"/>
      <c r="H32" s="30"/>
      <c r="I32" s="27">
        <f t="shared" si="1"/>
        <v>0</v>
      </c>
      <c r="J32" s="27">
        <v>4.8</v>
      </c>
      <c r="K32" s="28">
        <f t="shared" si="2"/>
        <v>0</v>
      </c>
      <c r="L32" s="29">
        <f t="shared" si="3"/>
        <v>0</v>
      </c>
      <c r="M32" s="58"/>
    </row>
    <row r="33" spans="1:13" x14ac:dyDescent="0.25">
      <c r="A33" s="22"/>
      <c r="B33" s="25"/>
      <c r="C33" s="31"/>
      <c r="D33" s="23"/>
      <c r="E33" s="24"/>
      <c r="F33" s="24">
        <f t="shared" si="0"/>
        <v>0</v>
      </c>
      <c r="G33" s="23"/>
      <c r="H33" s="30"/>
      <c r="I33" s="27">
        <f t="shared" si="1"/>
        <v>0</v>
      </c>
      <c r="J33" s="27">
        <v>15</v>
      </c>
      <c r="K33" s="28">
        <f t="shared" si="2"/>
        <v>0</v>
      </c>
      <c r="L33" s="29">
        <f t="shared" si="3"/>
        <v>0</v>
      </c>
      <c r="M33" s="58"/>
    </row>
    <row r="34" spans="1:13" x14ac:dyDescent="0.25">
      <c r="A34" s="22"/>
      <c r="B34" s="25"/>
      <c r="C34" s="31"/>
      <c r="D34" s="23"/>
      <c r="E34" s="24"/>
      <c r="F34" s="24">
        <f t="shared" si="0"/>
        <v>0</v>
      </c>
      <c r="G34" s="23"/>
      <c r="H34" s="30"/>
      <c r="I34" s="27">
        <f t="shared" si="1"/>
        <v>0</v>
      </c>
      <c r="J34" s="27">
        <v>6</v>
      </c>
      <c r="K34" s="28">
        <f t="shared" si="2"/>
        <v>0</v>
      </c>
      <c r="L34" s="29">
        <f t="shared" si="3"/>
        <v>0</v>
      </c>
      <c r="M34" s="58"/>
    </row>
    <row r="35" spans="1:13" x14ac:dyDescent="0.25">
      <c r="A35" s="22"/>
      <c r="B35" s="25"/>
      <c r="C35" s="31"/>
      <c r="D35" s="23"/>
      <c r="E35" s="24"/>
      <c r="F35" s="24">
        <f t="shared" si="0"/>
        <v>0</v>
      </c>
      <c r="G35" s="23"/>
      <c r="H35" s="30"/>
      <c r="I35" s="27">
        <f t="shared" si="1"/>
        <v>0</v>
      </c>
      <c r="J35" s="27">
        <v>6</v>
      </c>
      <c r="K35" s="28">
        <f t="shared" si="2"/>
        <v>0</v>
      </c>
      <c r="L35" s="29">
        <f t="shared" si="3"/>
        <v>0</v>
      </c>
      <c r="M35" s="58"/>
    </row>
    <row r="36" spans="1:13" x14ac:dyDescent="0.25">
      <c r="A36" s="22"/>
      <c r="B36" s="25"/>
      <c r="C36" s="31"/>
      <c r="D36" s="23"/>
      <c r="E36" s="24"/>
      <c r="F36" s="24">
        <f t="shared" si="0"/>
        <v>0</v>
      </c>
      <c r="G36" s="23"/>
      <c r="H36" s="30"/>
      <c r="I36" s="27">
        <f t="shared" si="1"/>
        <v>0</v>
      </c>
      <c r="J36" s="27">
        <v>6</v>
      </c>
      <c r="K36" s="28">
        <f t="shared" si="2"/>
        <v>0</v>
      </c>
      <c r="L36" s="29">
        <f t="shared" si="3"/>
        <v>0</v>
      </c>
      <c r="M36" s="58"/>
    </row>
    <row r="37" spans="1:13" x14ac:dyDescent="0.25">
      <c r="A37" s="22"/>
      <c r="B37" s="25"/>
      <c r="C37" s="31"/>
      <c r="D37" s="23"/>
      <c r="E37" s="24"/>
      <c r="F37" s="24">
        <f t="shared" si="0"/>
        <v>0</v>
      </c>
      <c r="G37" s="23"/>
      <c r="H37" s="30"/>
      <c r="I37" s="27">
        <f t="shared" si="1"/>
        <v>0</v>
      </c>
      <c r="J37" s="27">
        <v>3</v>
      </c>
      <c r="K37" s="28">
        <f t="shared" si="2"/>
        <v>0</v>
      </c>
      <c r="L37" s="29">
        <f t="shared" si="3"/>
        <v>0</v>
      </c>
      <c r="M37" s="58"/>
    </row>
    <row r="38" spans="1:13" x14ac:dyDescent="0.25">
      <c r="A38" s="22"/>
      <c r="B38" s="25"/>
      <c r="C38" s="31"/>
      <c r="D38" s="23"/>
      <c r="E38" s="24"/>
      <c r="F38" s="24">
        <f t="shared" si="0"/>
        <v>0</v>
      </c>
      <c r="G38" s="23"/>
      <c r="H38" s="30"/>
      <c r="I38" s="27">
        <f t="shared" si="1"/>
        <v>0</v>
      </c>
      <c r="J38" s="27">
        <v>15</v>
      </c>
      <c r="K38" s="28">
        <f t="shared" si="2"/>
        <v>0</v>
      </c>
      <c r="L38" s="29">
        <f t="shared" si="3"/>
        <v>0</v>
      </c>
      <c r="M38" s="58"/>
    </row>
    <row r="39" spans="1:13" x14ac:dyDescent="0.25">
      <c r="A39" s="22"/>
      <c r="B39" s="25"/>
      <c r="C39" s="31"/>
      <c r="D39" s="23"/>
      <c r="E39" s="24"/>
      <c r="F39" s="24">
        <f t="shared" si="0"/>
        <v>0</v>
      </c>
      <c r="G39" s="23"/>
      <c r="H39" s="30"/>
      <c r="I39" s="27">
        <f t="shared" si="1"/>
        <v>0</v>
      </c>
      <c r="J39" s="27">
        <v>10</v>
      </c>
      <c r="K39" s="28">
        <f t="shared" si="2"/>
        <v>0</v>
      </c>
      <c r="L39" s="29">
        <f t="shared" si="3"/>
        <v>0</v>
      </c>
      <c r="M39" s="58"/>
    </row>
    <row r="40" spans="1:13" x14ac:dyDescent="0.25">
      <c r="A40" s="22"/>
      <c r="B40" s="25"/>
      <c r="C40" s="31"/>
      <c r="D40" s="23"/>
      <c r="E40" s="24"/>
      <c r="F40" s="24">
        <f t="shared" si="0"/>
        <v>0</v>
      </c>
      <c r="G40" s="23"/>
      <c r="H40" s="30"/>
      <c r="I40" s="27">
        <f t="shared" si="1"/>
        <v>0</v>
      </c>
      <c r="J40" s="27">
        <v>3</v>
      </c>
      <c r="K40" s="28">
        <f t="shared" si="2"/>
        <v>0</v>
      </c>
      <c r="L40" s="29">
        <f t="shared" si="3"/>
        <v>0</v>
      </c>
      <c r="M40" s="58"/>
    </row>
    <row r="41" spans="1:13" x14ac:dyDescent="0.25">
      <c r="A41" s="22"/>
      <c r="B41" s="25"/>
      <c r="C41" s="31"/>
      <c r="D41" s="23"/>
      <c r="E41" s="24"/>
      <c r="F41" s="24">
        <f t="shared" si="0"/>
        <v>0</v>
      </c>
      <c r="G41" s="23"/>
      <c r="H41" s="30"/>
      <c r="I41" s="27">
        <f t="shared" si="1"/>
        <v>0</v>
      </c>
      <c r="J41" s="27">
        <v>15</v>
      </c>
      <c r="K41" s="28">
        <f t="shared" si="2"/>
        <v>0</v>
      </c>
      <c r="L41" s="29">
        <f t="shared" si="3"/>
        <v>0</v>
      </c>
      <c r="M41" s="58"/>
    </row>
    <row r="42" spans="1:13" x14ac:dyDescent="0.25">
      <c r="A42" s="22"/>
      <c r="B42" s="25"/>
      <c r="C42" s="31"/>
      <c r="D42" s="23"/>
      <c r="E42" s="24"/>
      <c r="F42" s="24">
        <f t="shared" si="0"/>
        <v>0</v>
      </c>
      <c r="G42" s="23"/>
      <c r="H42" s="30"/>
      <c r="I42" s="27">
        <f t="shared" si="1"/>
        <v>0</v>
      </c>
      <c r="J42" s="27">
        <v>6</v>
      </c>
      <c r="K42" s="28">
        <f t="shared" si="2"/>
        <v>0</v>
      </c>
      <c r="L42" s="29">
        <f t="shared" si="3"/>
        <v>0</v>
      </c>
      <c r="M42" s="58"/>
    </row>
    <row r="43" spans="1:13" x14ac:dyDescent="0.25">
      <c r="A43" s="22"/>
      <c r="B43" s="25"/>
      <c r="C43" s="31"/>
      <c r="D43" s="23"/>
      <c r="E43" s="24"/>
      <c r="F43" s="24">
        <f t="shared" si="0"/>
        <v>0</v>
      </c>
      <c r="G43" s="23"/>
      <c r="H43" s="30"/>
      <c r="I43" s="27">
        <f t="shared" si="1"/>
        <v>0</v>
      </c>
      <c r="J43" s="27">
        <v>0.69</v>
      </c>
      <c r="K43" s="28">
        <f t="shared" si="2"/>
        <v>0</v>
      </c>
      <c r="L43" s="29">
        <f t="shared" si="3"/>
        <v>0</v>
      </c>
      <c r="M43" s="58"/>
    </row>
    <row r="44" spans="1:13" x14ac:dyDescent="0.25">
      <c r="A44" s="22"/>
      <c r="B44" s="25"/>
      <c r="C44" s="31"/>
      <c r="D44" s="23"/>
      <c r="E44" s="24"/>
      <c r="F44" s="24">
        <f t="shared" si="0"/>
        <v>0</v>
      </c>
      <c r="G44" s="23"/>
      <c r="H44" s="30"/>
      <c r="I44" s="27">
        <f t="shared" si="1"/>
        <v>0</v>
      </c>
      <c r="J44" s="27">
        <v>4.8</v>
      </c>
      <c r="K44" s="28">
        <f t="shared" si="2"/>
        <v>0</v>
      </c>
      <c r="L44" s="29">
        <f t="shared" si="3"/>
        <v>0</v>
      </c>
      <c r="M44" s="58"/>
    </row>
    <row r="45" spans="1:13" x14ac:dyDescent="0.25">
      <c r="A45" s="22"/>
      <c r="B45" s="25"/>
      <c r="C45" s="31"/>
      <c r="D45" s="23"/>
      <c r="E45" s="24"/>
      <c r="F45" s="24">
        <f t="shared" si="0"/>
        <v>0</v>
      </c>
      <c r="G45" s="23"/>
      <c r="H45" s="30"/>
      <c r="I45" s="27">
        <f t="shared" si="1"/>
        <v>0</v>
      </c>
      <c r="J45" s="27">
        <v>6</v>
      </c>
      <c r="K45" s="28">
        <f t="shared" si="2"/>
        <v>0</v>
      </c>
      <c r="L45" s="29">
        <f t="shared" si="3"/>
        <v>0</v>
      </c>
      <c r="M45" s="58"/>
    </row>
    <row r="46" spans="1:13" x14ac:dyDescent="0.25">
      <c r="A46" s="22"/>
      <c r="B46" s="25"/>
      <c r="C46" s="31"/>
      <c r="D46" s="23"/>
      <c r="E46" s="24"/>
      <c r="F46" s="24">
        <f t="shared" si="0"/>
        <v>0</v>
      </c>
      <c r="G46" s="23"/>
      <c r="H46" s="30"/>
      <c r="I46" s="27">
        <f t="shared" si="1"/>
        <v>0</v>
      </c>
      <c r="J46" s="27">
        <v>10</v>
      </c>
      <c r="K46" s="28">
        <f t="shared" si="2"/>
        <v>0</v>
      </c>
      <c r="L46" s="29">
        <f t="shared" si="3"/>
        <v>0</v>
      </c>
      <c r="M46" s="58"/>
    </row>
    <row r="47" spans="1:13" x14ac:dyDescent="0.25">
      <c r="A47" s="22"/>
      <c r="B47" s="25"/>
      <c r="C47" s="31"/>
      <c r="D47" s="23"/>
      <c r="E47" s="24"/>
      <c r="F47" s="24">
        <f t="shared" si="0"/>
        <v>0</v>
      </c>
      <c r="G47" s="23"/>
      <c r="H47" s="30"/>
      <c r="I47" s="27">
        <f t="shared" si="1"/>
        <v>0</v>
      </c>
      <c r="J47" s="27">
        <v>4.8</v>
      </c>
      <c r="K47" s="28">
        <f t="shared" si="2"/>
        <v>0</v>
      </c>
      <c r="L47" s="29">
        <f t="shared" si="3"/>
        <v>0</v>
      </c>
      <c r="M47" s="58"/>
    </row>
    <row r="48" spans="1:13" x14ac:dyDescent="0.25">
      <c r="A48" s="22"/>
      <c r="B48" s="25"/>
      <c r="C48" s="31"/>
      <c r="D48" s="23"/>
      <c r="E48" s="24"/>
      <c r="F48" s="24">
        <f t="shared" si="0"/>
        <v>0</v>
      </c>
      <c r="G48" s="23"/>
      <c r="H48" s="30"/>
      <c r="I48" s="27">
        <f t="shared" si="1"/>
        <v>0</v>
      </c>
      <c r="J48" s="27">
        <v>6</v>
      </c>
      <c r="K48" s="28">
        <f t="shared" si="2"/>
        <v>0</v>
      </c>
      <c r="L48" s="29">
        <f t="shared" si="3"/>
        <v>0</v>
      </c>
      <c r="M48" s="58"/>
    </row>
    <row r="49" spans="1:13" x14ac:dyDescent="0.25">
      <c r="A49" s="22"/>
      <c r="B49" s="25"/>
      <c r="C49" s="31"/>
      <c r="D49" s="23"/>
      <c r="E49" s="24"/>
      <c r="F49" s="24">
        <f t="shared" si="0"/>
        <v>0</v>
      </c>
      <c r="G49" s="23"/>
      <c r="H49" s="30"/>
      <c r="I49" s="27">
        <f t="shared" si="1"/>
        <v>0</v>
      </c>
      <c r="J49" s="27">
        <v>6</v>
      </c>
      <c r="K49" s="28">
        <f t="shared" si="2"/>
        <v>0</v>
      </c>
      <c r="L49" s="29">
        <f t="shared" si="3"/>
        <v>0</v>
      </c>
      <c r="M49" s="58"/>
    </row>
    <row r="50" spans="1:13" x14ac:dyDescent="0.25">
      <c r="A50" s="22"/>
      <c r="B50" s="25"/>
      <c r="C50" s="31"/>
      <c r="D50" s="23"/>
      <c r="E50" s="24"/>
      <c r="F50" s="24">
        <f t="shared" si="0"/>
        <v>0</v>
      </c>
      <c r="G50" s="23"/>
      <c r="H50" s="30"/>
      <c r="I50" s="27">
        <f t="shared" si="1"/>
        <v>0</v>
      </c>
      <c r="J50" s="27">
        <v>3</v>
      </c>
      <c r="K50" s="28">
        <f t="shared" si="2"/>
        <v>0</v>
      </c>
      <c r="L50" s="29">
        <f t="shared" si="3"/>
        <v>0</v>
      </c>
      <c r="M50" s="58"/>
    </row>
    <row r="51" spans="1:13" x14ac:dyDescent="0.25">
      <c r="A51" s="22"/>
      <c r="B51" s="25"/>
      <c r="C51" s="31"/>
      <c r="D51" s="23"/>
      <c r="E51" s="24"/>
      <c r="F51" s="24">
        <f t="shared" si="0"/>
        <v>0</v>
      </c>
      <c r="G51" s="23"/>
      <c r="H51" s="30"/>
      <c r="I51" s="27">
        <f t="shared" si="1"/>
        <v>0</v>
      </c>
      <c r="J51" s="27">
        <v>15</v>
      </c>
      <c r="K51" s="28">
        <f t="shared" si="2"/>
        <v>0</v>
      </c>
      <c r="L51" s="29">
        <f t="shared" si="3"/>
        <v>0</v>
      </c>
      <c r="M51" s="58"/>
    </row>
    <row r="52" spans="1:13" x14ac:dyDescent="0.25">
      <c r="A52" s="22"/>
      <c r="B52" s="25"/>
      <c r="C52" s="31"/>
      <c r="D52" s="23"/>
      <c r="E52" s="24"/>
      <c r="F52" s="24">
        <f t="shared" si="0"/>
        <v>0</v>
      </c>
      <c r="G52" s="23"/>
      <c r="H52" s="30"/>
      <c r="I52" s="27">
        <f t="shared" si="1"/>
        <v>0</v>
      </c>
      <c r="J52" s="27">
        <v>10</v>
      </c>
      <c r="K52" s="28">
        <f t="shared" si="2"/>
        <v>0</v>
      </c>
      <c r="L52" s="29">
        <f t="shared" si="3"/>
        <v>0</v>
      </c>
      <c r="M52" s="58"/>
    </row>
    <row r="53" spans="1:13" x14ac:dyDescent="0.25">
      <c r="A53" s="22"/>
      <c r="B53" s="25"/>
      <c r="C53" s="31"/>
      <c r="D53" s="23"/>
      <c r="E53" s="24"/>
      <c r="F53" s="24">
        <f t="shared" si="0"/>
        <v>0</v>
      </c>
      <c r="G53" s="23"/>
      <c r="H53" s="30"/>
      <c r="I53" s="27">
        <f t="shared" si="1"/>
        <v>0</v>
      </c>
      <c r="J53" s="27">
        <v>3</v>
      </c>
      <c r="K53" s="28">
        <f t="shared" si="2"/>
        <v>0</v>
      </c>
      <c r="L53" s="29">
        <f t="shared" si="3"/>
        <v>0</v>
      </c>
      <c r="M53" s="58"/>
    </row>
    <row r="54" spans="1:13" x14ac:dyDescent="0.25">
      <c r="A54" s="22"/>
      <c r="B54" s="25"/>
      <c r="C54" s="31"/>
      <c r="D54" s="23"/>
      <c r="E54" s="24"/>
      <c r="F54" s="24">
        <f t="shared" si="0"/>
        <v>0</v>
      </c>
      <c r="G54" s="23"/>
      <c r="H54" s="30"/>
      <c r="I54" s="27">
        <f t="shared" si="1"/>
        <v>0</v>
      </c>
      <c r="J54" s="27">
        <v>15</v>
      </c>
      <c r="K54" s="28">
        <f t="shared" si="2"/>
        <v>0</v>
      </c>
      <c r="L54" s="29">
        <f t="shared" si="3"/>
        <v>0</v>
      </c>
      <c r="M54" s="58"/>
    </row>
    <row r="55" spans="1:13" x14ac:dyDescent="0.25">
      <c r="A55" s="22"/>
      <c r="B55" s="25"/>
      <c r="C55" s="31"/>
      <c r="D55" s="23"/>
      <c r="E55" s="24"/>
      <c r="F55" s="24">
        <f t="shared" si="0"/>
        <v>0</v>
      </c>
      <c r="G55" s="23"/>
      <c r="H55" s="30"/>
      <c r="I55" s="27">
        <f t="shared" si="1"/>
        <v>0</v>
      </c>
      <c r="J55" s="27">
        <v>6</v>
      </c>
      <c r="K55" s="28">
        <f t="shared" si="2"/>
        <v>0</v>
      </c>
      <c r="L55" s="29">
        <f t="shared" si="3"/>
        <v>0</v>
      </c>
      <c r="M55" s="58"/>
    </row>
    <row r="56" spans="1:13" x14ac:dyDescent="0.25">
      <c r="A56" s="22"/>
      <c r="B56" s="25"/>
      <c r="C56" s="31"/>
      <c r="D56" s="23"/>
      <c r="E56" s="24"/>
      <c r="F56" s="24">
        <f t="shared" si="0"/>
        <v>0</v>
      </c>
      <c r="G56" s="23"/>
      <c r="H56" s="30"/>
      <c r="I56" s="27">
        <f t="shared" si="1"/>
        <v>0</v>
      </c>
      <c r="J56" s="27">
        <v>0.69</v>
      </c>
      <c r="K56" s="28">
        <f t="shared" si="2"/>
        <v>0</v>
      </c>
      <c r="L56" s="29">
        <f t="shared" si="3"/>
        <v>0</v>
      </c>
      <c r="M56" s="58"/>
    </row>
    <row r="57" spans="1:13" x14ac:dyDescent="0.25">
      <c r="A57" s="22"/>
      <c r="B57" s="25"/>
      <c r="C57" s="31"/>
      <c r="D57" s="23"/>
      <c r="E57" s="24"/>
      <c r="F57" s="24">
        <f t="shared" si="0"/>
        <v>0</v>
      </c>
      <c r="G57" s="23"/>
      <c r="H57" s="30"/>
      <c r="I57" s="27">
        <f t="shared" si="1"/>
        <v>0</v>
      </c>
      <c r="J57" s="27">
        <v>4.8</v>
      </c>
      <c r="K57" s="28">
        <f t="shared" si="2"/>
        <v>0</v>
      </c>
      <c r="L57" s="29">
        <f t="shared" si="3"/>
        <v>0</v>
      </c>
      <c r="M57" s="58"/>
    </row>
    <row r="58" spans="1:13" x14ac:dyDescent="0.25">
      <c r="A58" s="22"/>
      <c r="B58" s="25"/>
      <c r="C58" s="31"/>
      <c r="D58" s="23"/>
      <c r="E58" s="24"/>
      <c r="F58" s="24">
        <f t="shared" si="0"/>
        <v>0</v>
      </c>
      <c r="G58" s="23"/>
      <c r="H58" s="30"/>
      <c r="I58" s="27">
        <f t="shared" si="1"/>
        <v>0</v>
      </c>
      <c r="J58" s="27">
        <v>15</v>
      </c>
      <c r="K58" s="28">
        <f t="shared" si="2"/>
        <v>0</v>
      </c>
      <c r="L58" s="29">
        <f t="shared" si="3"/>
        <v>0</v>
      </c>
      <c r="M58" s="58"/>
    </row>
    <row r="59" spans="1:13" x14ac:dyDescent="0.25">
      <c r="A59" s="22"/>
      <c r="B59" s="25"/>
      <c r="C59" s="31"/>
      <c r="D59" s="23"/>
      <c r="E59" s="24"/>
      <c r="F59" s="24">
        <f t="shared" si="0"/>
        <v>0</v>
      </c>
      <c r="G59" s="23"/>
      <c r="H59" s="30"/>
      <c r="I59" s="27">
        <f t="shared" si="1"/>
        <v>0</v>
      </c>
      <c r="J59" s="27">
        <v>6</v>
      </c>
      <c r="K59" s="28">
        <f t="shared" si="2"/>
        <v>0</v>
      </c>
      <c r="L59" s="29">
        <f t="shared" si="3"/>
        <v>0</v>
      </c>
      <c r="M59" s="58"/>
    </row>
    <row r="60" spans="1:13" x14ac:dyDescent="0.25">
      <c r="A60" s="22"/>
      <c r="B60" s="25"/>
      <c r="C60" s="31"/>
      <c r="D60" s="23"/>
      <c r="E60" s="24"/>
      <c r="F60" s="24">
        <f t="shared" si="0"/>
        <v>0</v>
      </c>
      <c r="G60" s="23"/>
      <c r="H60" s="30"/>
      <c r="I60" s="27">
        <f t="shared" si="1"/>
        <v>0</v>
      </c>
      <c r="J60" s="27">
        <v>6</v>
      </c>
      <c r="K60" s="28">
        <f t="shared" si="2"/>
        <v>0</v>
      </c>
      <c r="L60" s="29">
        <f t="shared" si="3"/>
        <v>0</v>
      </c>
      <c r="M60" s="58"/>
    </row>
    <row r="61" spans="1:13" x14ac:dyDescent="0.25">
      <c r="A61" s="22"/>
      <c r="B61" s="25"/>
      <c r="C61" s="31"/>
      <c r="D61" s="23"/>
      <c r="E61" s="24"/>
      <c r="F61" s="24">
        <f t="shared" si="0"/>
        <v>0</v>
      </c>
      <c r="G61" s="23"/>
      <c r="H61" s="30"/>
      <c r="I61" s="27">
        <f t="shared" si="1"/>
        <v>0</v>
      </c>
      <c r="J61" s="27">
        <v>6</v>
      </c>
      <c r="K61" s="28">
        <f t="shared" si="2"/>
        <v>0</v>
      </c>
      <c r="L61" s="29">
        <f t="shared" si="3"/>
        <v>0</v>
      </c>
      <c r="M61" s="58"/>
    </row>
    <row r="62" spans="1:13" x14ac:dyDescent="0.25">
      <c r="A62" s="22"/>
      <c r="B62" s="25"/>
      <c r="C62" s="31"/>
      <c r="D62" s="23"/>
      <c r="E62" s="24"/>
      <c r="F62" s="24">
        <f t="shared" si="0"/>
        <v>0</v>
      </c>
      <c r="G62" s="23"/>
      <c r="H62" s="30"/>
      <c r="I62" s="27">
        <f t="shared" si="1"/>
        <v>0</v>
      </c>
      <c r="J62" s="27">
        <v>3</v>
      </c>
      <c r="K62" s="28">
        <f t="shared" si="2"/>
        <v>0</v>
      </c>
      <c r="L62" s="29">
        <f t="shared" si="3"/>
        <v>0</v>
      </c>
      <c r="M62" s="58"/>
    </row>
    <row r="63" spans="1:13" x14ac:dyDescent="0.25">
      <c r="A63" s="22"/>
      <c r="B63" s="25"/>
      <c r="C63" s="31"/>
      <c r="D63" s="23"/>
      <c r="E63" s="24"/>
      <c r="F63" s="24">
        <f t="shared" si="0"/>
        <v>0</v>
      </c>
      <c r="G63" s="23"/>
      <c r="H63" s="30"/>
      <c r="I63" s="27">
        <f t="shared" si="1"/>
        <v>0</v>
      </c>
      <c r="J63" s="27">
        <v>15</v>
      </c>
      <c r="K63" s="28">
        <f t="shared" si="2"/>
        <v>0</v>
      </c>
      <c r="L63" s="29">
        <f t="shared" si="3"/>
        <v>0</v>
      </c>
      <c r="M63" s="58"/>
    </row>
    <row r="64" spans="1:13" x14ac:dyDescent="0.25">
      <c r="A64" s="22"/>
      <c r="B64" s="25"/>
      <c r="C64" s="31"/>
      <c r="D64" s="23"/>
      <c r="E64" s="24"/>
      <c r="F64" s="24">
        <f t="shared" si="0"/>
        <v>0</v>
      </c>
      <c r="G64" s="23"/>
      <c r="H64" s="30"/>
      <c r="I64" s="27">
        <f t="shared" si="1"/>
        <v>0</v>
      </c>
      <c r="J64" s="27">
        <v>10</v>
      </c>
      <c r="K64" s="28">
        <f t="shared" si="2"/>
        <v>0</v>
      </c>
      <c r="L64" s="29">
        <f t="shared" si="3"/>
        <v>0</v>
      </c>
      <c r="M64" s="58"/>
    </row>
    <row r="65" spans="1:13" x14ac:dyDescent="0.25">
      <c r="A65" s="22"/>
      <c r="B65" s="25"/>
      <c r="C65" s="31"/>
      <c r="D65" s="23"/>
      <c r="E65" s="24"/>
      <c r="F65" s="24">
        <f t="shared" si="0"/>
        <v>0</v>
      </c>
      <c r="G65" s="23"/>
      <c r="H65" s="30"/>
      <c r="I65" s="27">
        <f t="shared" si="1"/>
        <v>0</v>
      </c>
      <c r="J65" s="27">
        <v>3</v>
      </c>
      <c r="K65" s="28">
        <f t="shared" si="2"/>
        <v>0</v>
      </c>
      <c r="L65" s="29">
        <f t="shared" si="3"/>
        <v>0</v>
      </c>
      <c r="M65" s="58"/>
    </row>
    <row r="66" spans="1:13" x14ac:dyDescent="0.25">
      <c r="A66" s="22"/>
      <c r="B66" s="25"/>
      <c r="C66" s="31"/>
      <c r="D66" s="23"/>
      <c r="E66" s="24"/>
      <c r="F66" s="24">
        <f t="shared" si="0"/>
        <v>0</v>
      </c>
      <c r="G66" s="23"/>
      <c r="H66" s="30"/>
      <c r="I66" s="27">
        <f t="shared" si="1"/>
        <v>0</v>
      </c>
      <c r="J66" s="27">
        <v>15</v>
      </c>
      <c r="K66" s="28">
        <f t="shared" si="2"/>
        <v>0</v>
      </c>
      <c r="L66" s="29">
        <f t="shared" si="3"/>
        <v>0</v>
      </c>
      <c r="M66" s="58"/>
    </row>
    <row r="67" spans="1:13" x14ac:dyDescent="0.25">
      <c r="A67" s="22"/>
      <c r="B67" s="23"/>
      <c r="C67" s="31"/>
      <c r="D67" s="23"/>
      <c r="E67" s="24"/>
      <c r="F67" s="24">
        <f t="shared" si="0"/>
        <v>0</v>
      </c>
      <c r="G67" s="23"/>
      <c r="H67" s="30"/>
      <c r="I67" s="27">
        <f t="shared" si="1"/>
        <v>0</v>
      </c>
      <c r="J67" s="27">
        <v>6</v>
      </c>
      <c r="K67" s="28">
        <f t="shared" si="2"/>
        <v>0</v>
      </c>
      <c r="L67" s="29">
        <f t="shared" si="3"/>
        <v>0</v>
      </c>
      <c r="M67" s="58"/>
    </row>
    <row r="68" spans="1:13" x14ac:dyDescent="0.25">
      <c r="A68" s="22"/>
      <c r="B68" s="25"/>
      <c r="C68" s="31"/>
      <c r="D68" s="23"/>
      <c r="E68" s="24"/>
      <c r="F68" s="24">
        <f t="shared" si="0"/>
        <v>0</v>
      </c>
      <c r="G68" s="23"/>
      <c r="H68" s="30"/>
      <c r="I68" s="27">
        <f t="shared" si="1"/>
        <v>0</v>
      </c>
      <c r="J68" s="27">
        <v>0.69</v>
      </c>
      <c r="K68" s="28">
        <f t="shared" si="2"/>
        <v>0</v>
      </c>
      <c r="L68" s="29">
        <f t="shared" si="3"/>
        <v>0</v>
      </c>
      <c r="M68" s="58"/>
    </row>
    <row r="69" spans="1:13" x14ac:dyDescent="0.25">
      <c r="A69" s="22"/>
      <c r="B69" s="25"/>
      <c r="C69" s="31"/>
      <c r="D69" s="23"/>
      <c r="E69" s="24"/>
      <c r="F69" s="24">
        <f t="shared" si="0"/>
        <v>0</v>
      </c>
      <c r="G69" s="23"/>
      <c r="H69" s="30"/>
      <c r="I69" s="27">
        <f t="shared" si="1"/>
        <v>0</v>
      </c>
      <c r="J69" s="27">
        <v>4.8</v>
      </c>
      <c r="K69" s="28">
        <f t="shared" si="2"/>
        <v>0</v>
      </c>
      <c r="L69" s="29">
        <f t="shared" ref="L69:L116" si="4">L68+K69</f>
        <v>0</v>
      </c>
      <c r="M69" s="58"/>
    </row>
    <row r="70" spans="1:13" x14ac:dyDescent="0.25">
      <c r="A70" s="22"/>
      <c r="B70" s="23"/>
      <c r="C70" s="31"/>
      <c r="D70" s="23"/>
      <c r="E70" s="24"/>
      <c r="F70" s="24">
        <f t="shared" si="0"/>
        <v>0</v>
      </c>
      <c r="G70" s="23"/>
      <c r="H70" s="30"/>
      <c r="I70" s="27">
        <f t="shared" si="1"/>
        <v>0</v>
      </c>
      <c r="J70" s="27">
        <v>6</v>
      </c>
      <c r="K70" s="28">
        <f t="shared" si="2"/>
        <v>0</v>
      </c>
      <c r="L70" s="29">
        <f t="shared" si="4"/>
        <v>0</v>
      </c>
      <c r="M70" s="58"/>
    </row>
    <row r="71" spans="1:13" x14ac:dyDescent="0.25">
      <c r="A71" s="22"/>
      <c r="B71" s="23"/>
      <c r="C71" s="31"/>
      <c r="D71" s="23"/>
      <c r="E71" s="24"/>
      <c r="F71" s="24">
        <f t="shared" si="0"/>
        <v>0</v>
      </c>
      <c r="G71" s="23"/>
      <c r="H71" s="30"/>
      <c r="I71" s="27">
        <f t="shared" si="1"/>
        <v>0</v>
      </c>
      <c r="J71" s="27">
        <v>10</v>
      </c>
      <c r="K71" s="28">
        <f t="shared" si="2"/>
        <v>0</v>
      </c>
      <c r="L71" s="29">
        <f t="shared" si="4"/>
        <v>0</v>
      </c>
      <c r="M71" s="58"/>
    </row>
    <row r="72" spans="1:13" x14ac:dyDescent="0.25">
      <c r="A72" s="22"/>
      <c r="B72" s="25"/>
      <c r="C72" s="31"/>
      <c r="D72" s="23"/>
      <c r="E72" s="24"/>
      <c r="F72" s="24">
        <f t="shared" si="0"/>
        <v>0</v>
      </c>
      <c r="G72" s="23"/>
      <c r="H72" s="30"/>
      <c r="I72" s="27">
        <f t="shared" si="1"/>
        <v>0</v>
      </c>
      <c r="J72" s="27">
        <v>4.8</v>
      </c>
      <c r="K72" s="28">
        <f t="shared" si="2"/>
        <v>0</v>
      </c>
      <c r="L72" s="29">
        <f t="shared" si="4"/>
        <v>0</v>
      </c>
      <c r="M72" s="58"/>
    </row>
    <row r="73" spans="1:13" x14ac:dyDescent="0.25">
      <c r="A73" s="22"/>
      <c r="B73" s="23"/>
      <c r="C73" s="31"/>
      <c r="D73" s="23"/>
      <c r="E73" s="24"/>
      <c r="F73" s="24">
        <f t="shared" si="0"/>
        <v>0</v>
      </c>
      <c r="G73" s="23"/>
      <c r="H73" s="30"/>
      <c r="I73" s="27">
        <f t="shared" si="1"/>
        <v>0</v>
      </c>
      <c r="J73" s="27">
        <v>6</v>
      </c>
      <c r="K73" s="28">
        <f t="shared" si="2"/>
        <v>0</v>
      </c>
      <c r="L73" s="29">
        <f t="shared" si="4"/>
        <v>0</v>
      </c>
      <c r="M73" s="58"/>
    </row>
    <row r="74" spans="1:13" x14ac:dyDescent="0.25">
      <c r="A74" s="22"/>
      <c r="B74" s="23"/>
      <c r="C74" s="31"/>
      <c r="D74" s="23"/>
      <c r="E74" s="24"/>
      <c r="F74" s="24">
        <f t="shared" si="0"/>
        <v>0</v>
      </c>
      <c r="G74" s="23"/>
      <c r="H74" s="30"/>
      <c r="I74" s="27">
        <f t="shared" si="1"/>
        <v>0</v>
      </c>
      <c r="J74" s="27">
        <v>6</v>
      </c>
      <c r="K74" s="28">
        <f t="shared" si="2"/>
        <v>0</v>
      </c>
      <c r="L74" s="29">
        <f t="shared" si="4"/>
        <v>0</v>
      </c>
      <c r="M74" s="58"/>
    </row>
    <row r="75" spans="1:13" x14ac:dyDescent="0.25">
      <c r="A75" s="22"/>
      <c r="B75" s="23"/>
      <c r="C75" s="31"/>
      <c r="D75" s="23"/>
      <c r="E75" s="24"/>
      <c r="F75" s="24">
        <f t="shared" si="0"/>
        <v>0</v>
      </c>
      <c r="G75" s="23"/>
      <c r="H75" s="30"/>
      <c r="I75" s="27">
        <f t="shared" si="1"/>
        <v>0</v>
      </c>
      <c r="J75" s="27">
        <v>3</v>
      </c>
      <c r="K75" s="28">
        <f t="shared" si="2"/>
        <v>0</v>
      </c>
      <c r="L75" s="29">
        <f t="shared" si="4"/>
        <v>0</v>
      </c>
      <c r="M75" s="58"/>
    </row>
    <row r="76" spans="1:13" x14ac:dyDescent="0.25">
      <c r="A76" s="22"/>
      <c r="B76" s="23"/>
      <c r="C76" s="31"/>
      <c r="D76" s="23"/>
      <c r="E76" s="24"/>
      <c r="F76" s="24">
        <f t="shared" si="0"/>
        <v>0</v>
      </c>
      <c r="G76" s="23"/>
      <c r="H76" s="30"/>
      <c r="I76" s="27">
        <f t="shared" si="1"/>
        <v>0</v>
      </c>
      <c r="J76" s="27">
        <v>15</v>
      </c>
      <c r="K76" s="28">
        <f t="shared" si="2"/>
        <v>0</v>
      </c>
      <c r="L76" s="29">
        <f t="shared" si="4"/>
        <v>0</v>
      </c>
      <c r="M76" s="58"/>
    </row>
    <row r="77" spans="1:13" x14ac:dyDescent="0.25">
      <c r="A77" s="22"/>
      <c r="B77" s="23"/>
      <c r="C77" s="31"/>
      <c r="D77" s="23"/>
      <c r="E77" s="24"/>
      <c r="F77" s="24">
        <f t="shared" si="0"/>
        <v>0</v>
      </c>
      <c r="G77" s="23"/>
      <c r="H77" s="30"/>
      <c r="I77" s="27">
        <f t="shared" si="1"/>
        <v>0</v>
      </c>
      <c r="J77" s="27">
        <v>10</v>
      </c>
      <c r="K77" s="28">
        <f t="shared" si="2"/>
        <v>0</v>
      </c>
      <c r="L77" s="29">
        <f t="shared" si="4"/>
        <v>0</v>
      </c>
      <c r="M77" s="58"/>
    </row>
    <row r="78" spans="1:13" x14ac:dyDescent="0.25">
      <c r="A78" s="22"/>
      <c r="B78" s="25"/>
      <c r="C78" s="31"/>
      <c r="D78" s="23"/>
      <c r="E78" s="24"/>
      <c r="F78" s="24">
        <f t="shared" si="0"/>
        <v>0</v>
      </c>
      <c r="G78" s="23"/>
      <c r="H78" s="30"/>
      <c r="I78" s="27">
        <f t="shared" si="1"/>
        <v>0</v>
      </c>
      <c r="J78" s="27">
        <v>3</v>
      </c>
      <c r="K78" s="28">
        <f t="shared" si="2"/>
        <v>0</v>
      </c>
      <c r="L78" s="29">
        <f t="shared" si="4"/>
        <v>0</v>
      </c>
      <c r="M78" s="58"/>
    </row>
    <row r="79" spans="1:13" x14ac:dyDescent="0.25">
      <c r="A79" s="22"/>
      <c r="B79" s="25"/>
      <c r="C79" s="31"/>
      <c r="D79" s="23"/>
      <c r="E79" s="24"/>
      <c r="F79" s="24">
        <f t="shared" si="0"/>
        <v>0</v>
      </c>
      <c r="G79" s="23"/>
      <c r="H79" s="30"/>
      <c r="I79" s="27">
        <f t="shared" si="1"/>
        <v>0</v>
      </c>
      <c r="J79" s="27">
        <v>15</v>
      </c>
      <c r="K79" s="28">
        <f t="shared" si="2"/>
        <v>0</v>
      </c>
      <c r="L79" s="29">
        <f t="shared" si="4"/>
        <v>0</v>
      </c>
      <c r="M79" s="58"/>
    </row>
    <row r="80" spans="1:13" x14ac:dyDescent="0.25">
      <c r="A80" s="22"/>
      <c r="B80" s="23"/>
      <c r="C80" s="31"/>
      <c r="D80" s="23"/>
      <c r="E80" s="24"/>
      <c r="F80" s="24">
        <f t="shared" si="0"/>
        <v>0</v>
      </c>
      <c r="G80" s="23"/>
      <c r="H80" s="30"/>
      <c r="I80" s="27">
        <f t="shared" si="1"/>
        <v>0</v>
      </c>
      <c r="J80" s="27">
        <v>6</v>
      </c>
      <c r="K80" s="28">
        <f t="shared" si="2"/>
        <v>0</v>
      </c>
      <c r="L80" s="29">
        <f t="shared" si="4"/>
        <v>0</v>
      </c>
      <c r="M80" s="58"/>
    </row>
    <row r="81" spans="1:13" x14ac:dyDescent="0.25">
      <c r="A81" s="22"/>
      <c r="B81" s="23"/>
      <c r="C81" s="31"/>
      <c r="D81" s="23"/>
      <c r="E81" s="24"/>
      <c r="F81" s="24">
        <f t="shared" si="0"/>
        <v>0</v>
      </c>
      <c r="G81" s="23"/>
      <c r="H81" s="30"/>
      <c r="I81" s="27">
        <f t="shared" si="1"/>
        <v>0</v>
      </c>
      <c r="J81" s="27">
        <v>0.69</v>
      </c>
      <c r="K81" s="28">
        <f t="shared" si="2"/>
        <v>0</v>
      </c>
      <c r="L81" s="29">
        <f t="shared" si="4"/>
        <v>0</v>
      </c>
      <c r="M81" s="58"/>
    </row>
    <row r="82" spans="1:13" x14ac:dyDescent="0.25">
      <c r="A82" s="22"/>
      <c r="B82" s="23"/>
      <c r="C82" s="31"/>
      <c r="D82" s="23"/>
      <c r="E82" s="24"/>
      <c r="F82" s="24">
        <f t="shared" si="0"/>
        <v>0</v>
      </c>
      <c r="G82" s="23"/>
      <c r="H82" s="30"/>
      <c r="I82" s="27">
        <f t="shared" si="1"/>
        <v>0</v>
      </c>
      <c r="J82" s="27">
        <v>4.8</v>
      </c>
      <c r="K82" s="28">
        <f t="shared" si="2"/>
        <v>0</v>
      </c>
      <c r="L82" s="29">
        <f t="shared" si="4"/>
        <v>0</v>
      </c>
      <c r="M82" s="58"/>
    </row>
    <row r="83" spans="1:13" x14ac:dyDescent="0.25">
      <c r="A83" s="22"/>
      <c r="B83" s="23"/>
      <c r="C83" s="31"/>
      <c r="D83" s="23"/>
      <c r="E83" s="24"/>
      <c r="F83" s="24">
        <f t="shared" si="0"/>
        <v>0</v>
      </c>
      <c r="G83" s="23"/>
      <c r="H83" s="30"/>
      <c r="I83" s="27">
        <f t="shared" si="1"/>
        <v>0</v>
      </c>
      <c r="J83" s="27">
        <v>15</v>
      </c>
      <c r="K83" s="28">
        <f t="shared" si="2"/>
        <v>0</v>
      </c>
      <c r="L83" s="29">
        <f t="shared" si="4"/>
        <v>0</v>
      </c>
      <c r="M83" s="58"/>
    </row>
    <row r="84" spans="1:13" x14ac:dyDescent="0.25">
      <c r="A84" s="22"/>
      <c r="B84" s="23"/>
      <c r="C84" s="31"/>
      <c r="D84" s="23"/>
      <c r="E84" s="24"/>
      <c r="F84" s="24">
        <f t="shared" si="0"/>
        <v>0</v>
      </c>
      <c r="G84" s="23"/>
      <c r="H84" s="30"/>
      <c r="I84" s="27">
        <f t="shared" si="1"/>
        <v>0</v>
      </c>
      <c r="J84" s="27">
        <v>6</v>
      </c>
      <c r="K84" s="28">
        <f t="shared" si="2"/>
        <v>0</v>
      </c>
      <c r="L84" s="29">
        <f t="shared" si="4"/>
        <v>0</v>
      </c>
      <c r="M84" s="58"/>
    </row>
    <row r="85" spans="1:13" x14ac:dyDescent="0.25">
      <c r="A85" s="22"/>
      <c r="B85" s="23"/>
      <c r="C85" s="31"/>
      <c r="D85" s="23"/>
      <c r="E85" s="24"/>
      <c r="F85" s="24">
        <f t="shared" si="0"/>
        <v>0</v>
      </c>
      <c r="G85" s="23"/>
      <c r="H85" s="30"/>
      <c r="I85" s="27">
        <f t="shared" si="1"/>
        <v>0</v>
      </c>
      <c r="J85" s="27">
        <v>6</v>
      </c>
      <c r="K85" s="28">
        <f t="shared" si="2"/>
        <v>0</v>
      </c>
      <c r="L85" s="29">
        <f t="shared" si="4"/>
        <v>0</v>
      </c>
      <c r="M85" s="58"/>
    </row>
    <row r="86" spans="1:13" x14ac:dyDescent="0.25">
      <c r="A86" s="22"/>
      <c r="B86" s="23"/>
      <c r="C86" s="31"/>
      <c r="D86" s="23"/>
      <c r="E86" s="24"/>
      <c r="F86" s="24">
        <f t="shared" si="0"/>
        <v>0</v>
      </c>
      <c r="G86" s="23"/>
      <c r="H86" s="30"/>
      <c r="I86" s="27">
        <f t="shared" si="1"/>
        <v>0</v>
      </c>
      <c r="J86" s="27">
        <v>6</v>
      </c>
      <c r="K86" s="28">
        <f t="shared" si="2"/>
        <v>0</v>
      </c>
      <c r="L86" s="29">
        <f t="shared" si="4"/>
        <v>0</v>
      </c>
      <c r="M86" s="58"/>
    </row>
    <row r="87" spans="1:13" x14ac:dyDescent="0.25">
      <c r="A87" s="22"/>
      <c r="B87" s="23"/>
      <c r="C87" s="31"/>
      <c r="D87" s="23"/>
      <c r="E87" s="24"/>
      <c r="F87" s="24">
        <f t="shared" si="0"/>
        <v>0</v>
      </c>
      <c r="G87" s="23"/>
      <c r="H87" s="30"/>
      <c r="I87" s="27">
        <f t="shared" si="1"/>
        <v>0</v>
      </c>
      <c r="J87" s="27">
        <v>3</v>
      </c>
      <c r="K87" s="28">
        <f t="shared" si="2"/>
        <v>0</v>
      </c>
      <c r="L87" s="29">
        <f t="shared" si="4"/>
        <v>0</v>
      </c>
      <c r="M87" s="58"/>
    </row>
    <row r="88" spans="1:13" x14ac:dyDescent="0.25">
      <c r="A88" s="22"/>
      <c r="B88" s="23"/>
      <c r="C88" s="31"/>
      <c r="D88" s="23"/>
      <c r="E88" s="24"/>
      <c r="F88" s="24">
        <f t="shared" si="0"/>
        <v>0</v>
      </c>
      <c r="G88" s="23"/>
      <c r="H88" s="30"/>
      <c r="I88" s="27">
        <f t="shared" si="1"/>
        <v>0</v>
      </c>
      <c r="J88" s="27">
        <v>15</v>
      </c>
      <c r="K88" s="28">
        <f t="shared" si="2"/>
        <v>0</v>
      </c>
      <c r="L88" s="29">
        <f t="shared" si="4"/>
        <v>0</v>
      </c>
      <c r="M88" s="58"/>
    </row>
    <row r="89" spans="1:13" x14ac:dyDescent="0.25">
      <c r="A89" s="22"/>
      <c r="B89" s="23"/>
      <c r="C89" s="31"/>
      <c r="D89" s="23"/>
      <c r="E89" s="24"/>
      <c r="F89" s="24">
        <f t="shared" si="0"/>
        <v>0</v>
      </c>
      <c r="G89" s="23"/>
      <c r="H89" s="30"/>
      <c r="I89" s="27">
        <f t="shared" si="1"/>
        <v>0</v>
      </c>
      <c r="J89" s="27">
        <v>10</v>
      </c>
      <c r="K89" s="28">
        <f t="shared" si="2"/>
        <v>0</v>
      </c>
      <c r="L89" s="29">
        <f t="shared" si="4"/>
        <v>0</v>
      </c>
      <c r="M89" s="58"/>
    </row>
    <row r="90" spans="1:13" x14ac:dyDescent="0.25">
      <c r="A90" s="22"/>
      <c r="B90" s="23"/>
      <c r="C90" s="31"/>
      <c r="D90" s="23"/>
      <c r="E90" s="24"/>
      <c r="F90" s="24">
        <f t="shared" si="0"/>
        <v>0</v>
      </c>
      <c r="G90" s="23"/>
      <c r="H90" s="30"/>
      <c r="I90" s="27">
        <f t="shared" si="1"/>
        <v>0</v>
      </c>
      <c r="J90" s="27">
        <v>3</v>
      </c>
      <c r="K90" s="28">
        <f t="shared" si="2"/>
        <v>0</v>
      </c>
      <c r="L90" s="29">
        <f t="shared" si="4"/>
        <v>0</v>
      </c>
      <c r="M90" s="58"/>
    </row>
    <row r="91" spans="1:13" x14ac:dyDescent="0.25">
      <c r="A91" s="22"/>
      <c r="B91" s="25"/>
      <c r="C91" s="31"/>
      <c r="D91" s="25"/>
      <c r="E91" s="24"/>
      <c r="F91" s="24">
        <f t="shared" si="0"/>
        <v>0</v>
      </c>
      <c r="G91" s="23"/>
      <c r="H91" s="30"/>
      <c r="I91" s="27">
        <f t="shared" si="1"/>
        <v>0</v>
      </c>
      <c r="J91" s="27">
        <v>15</v>
      </c>
      <c r="K91" s="28">
        <f t="shared" si="2"/>
        <v>0</v>
      </c>
      <c r="L91" s="29">
        <f t="shared" si="4"/>
        <v>0</v>
      </c>
      <c r="M91" s="58"/>
    </row>
    <row r="92" spans="1:13" x14ac:dyDescent="0.25">
      <c r="A92" s="22"/>
      <c r="B92" s="25"/>
      <c r="C92" s="31"/>
      <c r="D92" s="25"/>
      <c r="E92" s="24"/>
      <c r="F92" s="24">
        <f t="shared" si="0"/>
        <v>0</v>
      </c>
      <c r="G92" s="23"/>
      <c r="H92" s="30"/>
      <c r="I92" s="27">
        <f t="shared" si="1"/>
        <v>0</v>
      </c>
      <c r="J92" s="27">
        <v>6</v>
      </c>
      <c r="K92" s="28">
        <f t="shared" si="2"/>
        <v>0</v>
      </c>
      <c r="L92" s="29">
        <f t="shared" si="4"/>
        <v>0</v>
      </c>
      <c r="M92" s="58"/>
    </row>
    <row r="93" spans="1:13" x14ac:dyDescent="0.25">
      <c r="A93" s="22"/>
      <c r="B93" s="25"/>
      <c r="C93" s="31"/>
      <c r="D93" s="25"/>
      <c r="E93" s="24"/>
      <c r="F93" s="24">
        <f t="shared" si="0"/>
        <v>0</v>
      </c>
      <c r="G93" s="23"/>
      <c r="H93" s="30"/>
      <c r="I93" s="27">
        <f t="shared" si="1"/>
        <v>0</v>
      </c>
      <c r="J93" s="27">
        <v>0.69</v>
      </c>
      <c r="K93" s="28">
        <f t="shared" si="2"/>
        <v>0</v>
      </c>
      <c r="L93" s="29">
        <f t="shared" si="4"/>
        <v>0</v>
      </c>
      <c r="M93" s="58"/>
    </row>
    <row r="94" spans="1:13" x14ac:dyDescent="0.25">
      <c r="A94" s="22"/>
      <c r="B94" s="25"/>
      <c r="C94" s="31"/>
      <c r="D94" s="25"/>
      <c r="E94" s="24"/>
      <c r="F94" s="24">
        <f t="shared" si="0"/>
        <v>0</v>
      </c>
      <c r="G94" s="23"/>
      <c r="H94" s="30"/>
      <c r="I94" s="27">
        <f t="shared" si="1"/>
        <v>0</v>
      </c>
      <c r="J94" s="27">
        <v>4.8</v>
      </c>
      <c r="K94" s="28">
        <f t="shared" si="2"/>
        <v>0</v>
      </c>
      <c r="L94" s="29">
        <f t="shared" si="4"/>
        <v>0</v>
      </c>
      <c r="M94" s="58"/>
    </row>
    <row r="95" spans="1:13" x14ac:dyDescent="0.25">
      <c r="A95" s="22"/>
      <c r="B95" s="25"/>
      <c r="C95" s="31"/>
      <c r="D95" s="25"/>
      <c r="E95" s="24"/>
      <c r="F95" s="24">
        <f t="shared" si="0"/>
        <v>0</v>
      </c>
      <c r="G95" s="23"/>
      <c r="H95" s="30"/>
      <c r="I95" s="27">
        <f t="shared" si="1"/>
        <v>0</v>
      </c>
      <c r="J95" s="27">
        <v>6</v>
      </c>
      <c r="K95" s="28">
        <f t="shared" si="2"/>
        <v>0</v>
      </c>
      <c r="L95" s="29">
        <f t="shared" si="4"/>
        <v>0</v>
      </c>
      <c r="M95" s="58"/>
    </row>
    <row r="96" spans="1:13" x14ac:dyDescent="0.25">
      <c r="A96" s="22"/>
      <c r="B96" s="25"/>
      <c r="C96" s="31"/>
      <c r="D96" s="25"/>
      <c r="E96" s="24"/>
      <c r="F96" s="24">
        <f t="shared" si="0"/>
        <v>0</v>
      </c>
      <c r="G96" s="23"/>
      <c r="H96" s="30"/>
      <c r="I96" s="27">
        <f t="shared" si="1"/>
        <v>0</v>
      </c>
      <c r="J96" s="27">
        <v>10</v>
      </c>
      <c r="K96" s="28">
        <f t="shared" si="2"/>
        <v>0</v>
      </c>
      <c r="L96" s="29">
        <f t="shared" si="4"/>
        <v>0</v>
      </c>
      <c r="M96" s="58"/>
    </row>
    <row r="97" spans="1:13" x14ac:dyDescent="0.25">
      <c r="A97" s="22"/>
      <c r="B97" s="25"/>
      <c r="C97" s="31"/>
      <c r="D97" s="25"/>
      <c r="E97" s="24"/>
      <c r="F97" s="24">
        <f t="shared" si="0"/>
        <v>0</v>
      </c>
      <c r="G97" s="23"/>
      <c r="H97" s="30"/>
      <c r="I97" s="27">
        <f t="shared" si="1"/>
        <v>0</v>
      </c>
      <c r="J97" s="27">
        <v>4.8</v>
      </c>
      <c r="K97" s="28">
        <f t="shared" si="2"/>
        <v>0</v>
      </c>
      <c r="L97" s="29">
        <f t="shared" si="4"/>
        <v>0</v>
      </c>
      <c r="M97" s="58"/>
    </row>
    <row r="98" spans="1:13" x14ac:dyDescent="0.25">
      <c r="A98" s="22"/>
      <c r="B98" s="25"/>
      <c r="C98" s="31"/>
      <c r="D98" s="25"/>
      <c r="E98" s="24"/>
      <c r="F98" s="24">
        <f t="shared" si="0"/>
        <v>0</v>
      </c>
      <c r="G98" s="23"/>
      <c r="H98" s="30"/>
      <c r="I98" s="27">
        <f t="shared" si="1"/>
        <v>0</v>
      </c>
      <c r="J98" s="27">
        <v>6</v>
      </c>
      <c r="K98" s="28">
        <f t="shared" si="2"/>
        <v>0</v>
      </c>
      <c r="L98" s="29">
        <f t="shared" si="4"/>
        <v>0</v>
      </c>
      <c r="M98" s="58"/>
    </row>
    <row r="99" spans="1:13" x14ac:dyDescent="0.25">
      <c r="A99" s="22"/>
      <c r="B99" s="25"/>
      <c r="C99" s="31"/>
      <c r="D99" s="25"/>
      <c r="E99" s="24"/>
      <c r="F99" s="24">
        <f t="shared" si="0"/>
        <v>0</v>
      </c>
      <c r="G99" s="23"/>
      <c r="H99" s="30"/>
      <c r="I99" s="27">
        <f t="shared" si="1"/>
        <v>0</v>
      </c>
      <c r="J99" s="27">
        <v>6</v>
      </c>
      <c r="K99" s="28">
        <f t="shared" si="2"/>
        <v>0</v>
      </c>
      <c r="L99" s="29">
        <f t="shared" si="4"/>
        <v>0</v>
      </c>
      <c r="M99" s="58"/>
    </row>
    <row r="100" spans="1:13" x14ac:dyDescent="0.25">
      <c r="A100" s="22"/>
      <c r="B100" s="25"/>
      <c r="C100" s="31"/>
      <c r="D100" s="25"/>
      <c r="E100" s="24"/>
      <c r="F100" s="24">
        <f t="shared" si="0"/>
        <v>0</v>
      </c>
      <c r="G100" s="23"/>
      <c r="H100" s="30"/>
      <c r="I100" s="27">
        <f t="shared" si="1"/>
        <v>0</v>
      </c>
      <c r="J100" s="27">
        <v>3</v>
      </c>
      <c r="K100" s="28">
        <f t="shared" si="2"/>
        <v>0</v>
      </c>
      <c r="L100" s="29">
        <f t="shared" si="4"/>
        <v>0</v>
      </c>
      <c r="M100" s="58"/>
    </row>
    <row r="101" spans="1:13" x14ac:dyDescent="0.25">
      <c r="A101" s="22"/>
      <c r="B101" s="25"/>
      <c r="C101" s="31"/>
      <c r="D101" s="25"/>
      <c r="E101" s="24"/>
      <c r="F101" s="24">
        <f t="shared" si="0"/>
        <v>0</v>
      </c>
      <c r="G101" s="23"/>
      <c r="H101" s="30"/>
      <c r="I101" s="27">
        <f t="shared" si="1"/>
        <v>0</v>
      </c>
      <c r="J101" s="27">
        <v>15</v>
      </c>
      <c r="K101" s="28">
        <f t="shared" si="2"/>
        <v>0</v>
      </c>
      <c r="L101" s="29">
        <f t="shared" si="4"/>
        <v>0</v>
      </c>
      <c r="M101" s="58"/>
    </row>
    <row r="102" spans="1:13" x14ac:dyDescent="0.25">
      <c r="A102" s="22"/>
      <c r="B102" s="25"/>
      <c r="C102" s="31"/>
      <c r="D102" s="25"/>
      <c r="E102" s="24"/>
      <c r="F102" s="24">
        <f t="shared" si="0"/>
        <v>0</v>
      </c>
      <c r="G102" s="23"/>
      <c r="H102" s="30"/>
      <c r="I102" s="27">
        <f t="shared" si="1"/>
        <v>0</v>
      </c>
      <c r="J102" s="27">
        <v>10</v>
      </c>
      <c r="K102" s="28">
        <f t="shared" si="2"/>
        <v>0</v>
      </c>
      <c r="L102" s="29">
        <f t="shared" si="4"/>
        <v>0</v>
      </c>
      <c r="M102" s="58"/>
    </row>
    <row r="103" spans="1:13" x14ac:dyDescent="0.25">
      <c r="A103" s="22"/>
      <c r="B103" s="25"/>
      <c r="C103" s="31"/>
      <c r="D103" s="23"/>
      <c r="E103" s="24"/>
      <c r="F103" s="24">
        <f t="shared" si="0"/>
        <v>0</v>
      </c>
      <c r="G103" s="23"/>
      <c r="H103" s="30"/>
      <c r="I103" s="27">
        <f t="shared" si="1"/>
        <v>0</v>
      </c>
      <c r="J103" s="27">
        <v>3</v>
      </c>
      <c r="K103" s="28">
        <f t="shared" si="2"/>
        <v>0</v>
      </c>
      <c r="L103" s="29">
        <f t="shared" si="4"/>
        <v>0</v>
      </c>
      <c r="M103" s="58"/>
    </row>
    <row r="104" spans="1:13" x14ac:dyDescent="0.25">
      <c r="A104" s="22"/>
      <c r="B104" s="25"/>
      <c r="C104" s="31"/>
      <c r="D104" s="23"/>
      <c r="E104" s="24"/>
      <c r="F104" s="24">
        <f t="shared" si="0"/>
        <v>0</v>
      </c>
      <c r="G104" s="23"/>
      <c r="H104" s="30"/>
      <c r="I104" s="27">
        <f t="shared" si="1"/>
        <v>0</v>
      </c>
      <c r="J104" s="27">
        <v>15</v>
      </c>
      <c r="K104" s="28">
        <f t="shared" si="2"/>
        <v>0</v>
      </c>
      <c r="L104" s="29">
        <f t="shared" si="4"/>
        <v>0</v>
      </c>
      <c r="M104" s="58"/>
    </row>
    <row r="105" spans="1:13" x14ac:dyDescent="0.25">
      <c r="A105" s="22"/>
      <c r="B105" s="25"/>
      <c r="C105" s="31"/>
      <c r="D105" s="23"/>
      <c r="E105" s="24"/>
      <c r="F105" s="24">
        <f t="shared" si="0"/>
        <v>0</v>
      </c>
      <c r="G105" s="23"/>
      <c r="H105" s="30"/>
      <c r="I105" s="27">
        <f t="shared" si="1"/>
        <v>0</v>
      </c>
      <c r="J105" s="27">
        <v>6</v>
      </c>
      <c r="K105" s="28">
        <f t="shared" si="2"/>
        <v>0</v>
      </c>
      <c r="L105" s="29">
        <f t="shared" si="4"/>
        <v>0</v>
      </c>
      <c r="M105" s="58"/>
    </row>
    <row r="106" spans="1:13" x14ac:dyDescent="0.25">
      <c r="A106" s="22"/>
      <c r="B106" s="25"/>
      <c r="C106" s="31"/>
      <c r="D106" s="23"/>
      <c r="E106" s="24"/>
      <c r="F106" s="24">
        <f t="shared" si="0"/>
        <v>0</v>
      </c>
      <c r="G106" s="23"/>
      <c r="H106" s="30"/>
      <c r="I106" s="27">
        <f t="shared" si="1"/>
        <v>0</v>
      </c>
      <c r="J106" s="27">
        <v>0.69</v>
      </c>
      <c r="K106" s="28">
        <f t="shared" si="2"/>
        <v>0</v>
      </c>
      <c r="L106" s="29">
        <f t="shared" si="4"/>
        <v>0</v>
      </c>
      <c r="M106" s="58"/>
    </row>
    <row r="107" spans="1:13" x14ac:dyDescent="0.25">
      <c r="A107" s="22"/>
      <c r="B107" s="25"/>
      <c r="C107" s="31"/>
      <c r="D107" s="23"/>
      <c r="E107" s="24"/>
      <c r="F107" s="24">
        <f t="shared" si="0"/>
        <v>0</v>
      </c>
      <c r="G107" s="23"/>
      <c r="H107" s="30"/>
      <c r="I107" s="27">
        <f t="shared" si="1"/>
        <v>0</v>
      </c>
      <c r="J107" s="27">
        <v>4.8</v>
      </c>
      <c r="K107" s="28">
        <f t="shared" si="2"/>
        <v>0</v>
      </c>
      <c r="L107" s="29">
        <f t="shared" si="4"/>
        <v>0</v>
      </c>
      <c r="M107" s="58"/>
    </row>
    <row r="108" spans="1:13" x14ac:dyDescent="0.25">
      <c r="A108" s="22"/>
      <c r="B108" s="25"/>
      <c r="C108" s="31"/>
      <c r="D108" s="23"/>
      <c r="E108" s="24"/>
      <c r="F108" s="24">
        <f t="shared" si="0"/>
        <v>0</v>
      </c>
      <c r="G108" s="23"/>
      <c r="H108" s="30"/>
      <c r="I108" s="27">
        <f t="shared" si="1"/>
        <v>0</v>
      </c>
      <c r="J108" s="27">
        <v>6</v>
      </c>
      <c r="K108" s="28">
        <f t="shared" si="2"/>
        <v>0</v>
      </c>
      <c r="L108" s="29">
        <f t="shared" si="4"/>
        <v>0</v>
      </c>
      <c r="M108" s="58"/>
    </row>
    <row r="109" spans="1:13" x14ac:dyDescent="0.25">
      <c r="A109" s="22"/>
      <c r="B109" s="25"/>
      <c r="C109" s="31"/>
      <c r="D109" s="23"/>
      <c r="E109" s="24"/>
      <c r="F109" s="24">
        <f t="shared" si="0"/>
        <v>0</v>
      </c>
      <c r="G109" s="23"/>
      <c r="H109" s="30"/>
      <c r="I109" s="27">
        <f t="shared" si="1"/>
        <v>0</v>
      </c>
      <c r="J109" s="27">
        <v>10</v>
      </c>
      <c r="K109" s="28">
        <f t="shared" si="2"/>
        <v>0</v>
      </c>
      <c r="L109" s="29">
        <f t="shared" si="4"/>
        <v>0</v>
      </c>
      <c r="M109" s="58"/>
    </row>
    <row r="110" spans="1:13" x14ac:dyDescent="0.25">
      <c r="A110" s="22"/>
      <c r="B110" s="25"/>
      <c r="C110" s="31"/>
      <c r="D110" s="23"/>
      <c r="E110" s="24"/>
      <c r="F110" s="24">
        <f t="shared" si="0"/>
        <v>0</v>
      </c>
      <c r="G110" s="23"/>
      <c r="H110" s="30"/>
      <c r="I110" s="27">
        <f t="shared" si="1"/>
        <v>0</v>
      </c>
      <c r="J110" s="27">
        <v>4.8</v>
      </c>
      <c r="K110" s="28">
        <f t="shared" si="2"/>
        <v>0</v>
      </c>
      <c r="L110" s="29">
        <f t="shared" si="4"/>
        <v>0</v>
      </c>
      <c r="M110" s="58"/>
    </row>
    <row r="111" spans="1:13" x14ac:dyDescent="0.25">
      <c r="A111" s="22"/>
      <c r="B111" s="25"/>
      <c r="C111" s="31"/>
      <c r="D111" s="23"/>
      <c r="E111" s="24"/>
      <c r="F111" s="24">
        <f t="shared" si="0"/>
        <v>0</v>
      </c>
      <c r="G111" s="23"/>
      <c r="H111" s="30"/>
      <c r="I111" s="27">
        <f t="shared" si="1"/>
        <v>0</v>
      </c>
      <c r="J111" s="27">
        <v>10</v>
      </c>
      <c r="K111" s="28">
        <f t="shared" si="2"/>
        <v>0</v>
      </c>
      <c r="L111" s="29">
        <f t="shared" si="4"/>
        <v>0</v>
      </c>
      <c r="M111" s="58"/>
    </row>
    <row r="112" spans="1:13" x14ac:dyDescent="0.25">
      <c r="A112" s="22"/>
      <c r="B112" s="25"/>
      <c r="C112" s="31"/>
      <c r="D112" s="23"/>
      <c r="E112" s="24"/>
      <c r="F112" s="24">
        <f t="shared" si="0"/>
        <v>0</v>
      </c>
      <c r="G112" s="23"/>
      <c r="H112" s="30"/>
      <c r="I112" s="27">
        <f t="shared" si="1"/>
        <v>0</v>
      </c>
      <c r="J112" s="27">
        <v>3</v>
      </c>
      <c r="K112" s="28">
        <f t="shared" si="2"/>
        <v>0</v>
      </c>
      <c r="L112" s="29">
        <f t="shared" si="4"/>
        <v>0</v>
      </c>
      <c r="M112" s="58"/>
    </row>
    <row r="113" spans="1:13" x14ac:dyDescent="0.25">
      <c r="A113" s="22"/>
      <c r="B113" s="25"/>
      <c r="C113" s="31"/>
      <c r="D113" s="23"/>
      <c r="E113" s="24"/>
      <c r="F113" s="24">
        <f t="shared" si="0"/>
        <v>0</v>
      </c>
      <c r="G113" s="23"/>
      <c r="H113" s="30"/>
      <c r="I113" s="27">
        <f t="shared" si="1"/>
        <v>0</v>
      </c>
      <c r="J113" s="27">
        <v>15</v>
      </c>
      <c r="K113" s="28">
        <f t="shared" si="2"/>
        <v>0</v>
      </c>
      <c r="L113" s="29">
        <f t="shared" si="4"/>
        <v>0</v>
      </c>
      <c r="M113" s="58"/>
    </row>
    <row r="114" spans="1:13" x14ac:dyDescent="0.25">
      <c r="A114" s="22"/>
      <c r="B114" s="25"/>
      <c r="C114" s="31"/>
      <c r="D114" s="23"/>
      <c r="E114" s="24"/>
      <c r="F114" s="24">
        <f t="shared" si="0"/>
        <v>0</v>
      </c>
      <c r="G114" s="23"/>
      <c r="H114" s="30"/>
      <c r="I114" s="27">
        <f t="shared" si="1"/>
        <v>0</v>
      </c>
      <c r="J114" s="27">
        <v>6</v>
      </c>
      <c r="K114" s="28">
        <f t="shared" si="2"/>
        <v>0</v>
      </c>
      <c r="L114" s="29">
        <f t="shared" si="4"/>
        <v>0</v>
      </c>
      <c r="M114" s="58"/>
    </row>
    <row r="115" spans="1:13" x14ac:dyDescent="0.25">
      <c r="A115" s="22"/>
      <c r="B115" s="25"/>
      <c r="C115" s="31"/>
      <c r="D115" s="23"/>
      <c r="E115" s="24"/>
      <c r="F115" s="24">
        <f t="shared" si="0"/>
        <v>0</v>
      </c>
      <c r="G115" s="23"/>
      <c r="H115" s="30"/>
      <c r="I115" s="27">
        <f t="shared" si="1"/>
        <v>0</v>
      </c>
      <c r="J115" s="27">
        <v>0.69</v>
      </c>
      <c r="K115" s="28">
        <f t="shared" si="2"/>
        <v>0</v>
      </c>
      <c r="L115" s="29">
        <f t="shared" si="4"/>
        <v>0</v>
      </c>
      <c r="M115" s="58"/>
    </row>
    <row r="116" spans="1:13" x14ac:dyDescent="0.25">
      <c r="A116" s="22"/>
      <c r="B116" s="25"/>
      <c r="C116" s="31"/>
      <c r="D116" s="23"/>
      <c r="E116" s="24"/>
      <c r="F116" s="24">
        <f t="shared" si="0"/>
        <v>0</v>
      </c>
      <c r="G116" s="23"/>
      <c r="H116" s="30"/>
      <c r="I116" s="27">
        <f t="shared" si="1"/>
        <v>0</v>
      </c>
      <c r="J116" s="27">
        <v>4.8</v>
      </c>
      <c r="K116" s="28">
        <f t="shared" si="2"/>
        <v>0</v>
      </c>
      <c r="L116" s="29">
        <f t="shared" si="4"/>
        <v>0</v>
      </c>
      <c r="M116" s="58"/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0</v>
      </c>
      <c r="G117" s="37">
        <f>SUBTOTAL(9,G4:G116)</f>
        <v>0</v>
      </c>
      <c r="H117" s="38"/>
      <c r="I117" s="36">
        <f>SUBTOTAL(9,I4:I116)</f>
        <v>0</v>
      </c>
      <c r="J117" s="39">
        <f>SUBTOTAL(9,J4:J97)</f>
        <v>685.73</v>
      </c>
      <c r="K117" s="39">
        <f>SUBTOTAL(9,K4:K116)</f>
        <v>0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332</v>
      </c>
      <c r="C122" s="60"/>
      <c r="D122" s="50"/>
    </row>
    <row r="123" spans="1:13" ht="15.75" customHeight="1" x14ac:dyDescent="0.25">
      <c r="B123" s="49" t="s">
        <v>341</v>
      </c>
      <c r="C123" s="60"/>
      <c r="D123" s="50"/>
    </row>
    <row r="124" spans="1:13" ht="15.75" customHeight="1" x14ac:dyDescent="0.25">
      <c r="B124" s="49" t="s">
        <v>324</v>
      </c>
      <c r="C124" s="60"/>
      <c r="D124" s="50"/>
    </row>
    <row r="125" spans="1:13" ht="15.75" customHeight="1" x14ac:dyDescent="0.25">
      <c r="B125" s="52" t="s">
        <v>18</v>
      </c>
      <c r="C125" s="53">
        <f>SUM(C122:C124)</f>
        <v>0</v>
      </c>
      <c r="D125" s="54">
        <f>SUM(D122:D124)</f>
        <v>0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340</v>
      </c>
      <c r="C129" s="60"/>
      <c r="D129" s="50"/>
    </row>
    <row r="130" spans="2:4" x14ac:dyDescent="0.25">
      <c r="B130" s="49" t="s">
        <v>339</v>
      </c>
      <c r="C130" s="60"/>
      <c r="D130" s="50"/>
    </row>
    <row r="131" spans="2:4" x14ac:dyDescent="0.25">
      <c r="B131" s="49" t="s">
        <v>338</v>
      </c>
      <c r="C131" s="60"/>
      <c r="D131" s="50"/>
    </row>
    <row r="132" spans="2:4" x14ac:dyDescent="0.25">
      <c r="B132" s="49" t="s">
        <v>337</v>
      </c>
      <c r="C132" s="60"/>
      <c r="D132" s="50"/>
    </row>
    <row r="133" spans="2:4" x14ac:dyDescent="0.25">
      <c r="B133" s="49" t="s">
        <v>336</v>
      </c>
      <c r="C133" s="60"/>
      <c r="D133" s="50"/>
    </row>
    <row r="134" spans="2:4" x14ac:dyDescent="0.25">
      <c r="B134" s="49" t="s">
        <v>323</v>
      </c>
      <c r="C134" s="60"/>
      <c r="D134" s="50"/>
    </row>
    <row r="135" spans="2:4" x14ac:dyDescent="0.25">
      <c r="B135" s="49" t="s">
        <v>335</v>
      </c>
      <c r="C135" s="60"/>
      <c r="D135" s="50"/>
    </row>
    <row r="136" spans="2:4" x14ac:dyDescent="0.25">
      <c r="B136" s="49" t="s">
        <v>334</v>
      </c>
      <c r="C136" s="60"/>
      <c r="D136" s="50"/>
    </row>
    <row r="137" spans="2:4" x14ac:dyDescent="0.25">
      <c r="B137" s="49" t="s">
        <v>333</v>
      </c>
      <c r="C137" s="60"/>
      <c r="D137" s="50"/>
    </row>
    <row r="138" spans="2:4" x14ac:dyDescent="0.25">
      <c r="B138" s="52" t="s">
        <v>18</v>
      </c>
      <c r="C138" s="53">
        <f>SUM(C129:C137)</f>
        <v>0</v>
      </c>
      <c r="D138" s="54">
        <f>SUM(D129:D137)</f>
        <v>0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332</v>
      </c>
      <c r="C142" s="60"/>
      <c r="D142" s="50"/>
    </row>
    <row r="143" spans="2:4" x14ac:dyDescent="0.25">
      <c r="B143" s="49" t="s">
        <v>331</v>
      </c>
      <c r="C143" s="60"/>
      <c r="D143" s="50"/>
    </row>
    <row r="144" spans="2:4" x14ac:dyDescent="0.25">
      <c r="B144" s="49" t="s">
        <v>330</v>
      </c>
      <c r="C144" s="60"/>
      <c r="D144" s="50"/>
    </row>
    <row r="145" spans="2:4" x14ac:dyDescent="0.25">
      <c r="B145" s="52" t="s">
        <v>18</v>
      </c>
      <c r="C145" s="53">
        <f>SUM(C142:C144)</f>
        <v>0</v>
      </c>
      <c r="D145" s="54">
        <f>SUBTOTAL(9,D142:D144)</f>
        <v>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329</v>
      </c>
      <c r="C149" s="60"/>
      <c r="D149" s="50"/>
    </row>
    <row r="150" spans="2:4" x14ac:dyDescent="0.25">
      <c r="B150" s="52" t="s">
        <v>18</v>
      </c>
      <c r="C150" s="53">
        <f>SUM(C149:C149)</f>
        <v>0</v>
      </c>
      <c r="D150" s="54">
        <f>SUM(D149:D149)</f>
        <v>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328</v>
      </c>
      <c r="C154" s="60"/>
      <c r="D154" s="50"/>
    </row>
    <row r="155" spans="2:4" x14ac:dyDescent="0.25">
      <c r="B155" s="49" t="s">
        <v>327</v>
      </c>
      <c r="C155" s="60"/>
      <c r="D155" s="50"/>
    </row>
    <row r="156" spans="2:4" x14ac:dyDescent="0.25">
      <c r="B156" s="52" t="s">
        <v>18</v>
      </c>
      <c r="C156" s="53">
        <f>SUM(C154:C155)</f>
        <v>0</v>
      </c>
      <c r="D156" s="54">
        <f>SUM(D154:D155)</f>
        <v>0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326</v>
      </c>
      <c r="C160" s="60"/>
      <c r="D160" s="50"/>
    </row>
    <row r="161" spans="2:4" x14ac:dyDescent="0.25">
      <c r="B161" s="52" t="s">
        <v>18</v>
      </c>
      <c r="C161" s="53">
        <f>SUBTOTAL(9,C160)</f>
        <v>0</v>
      </c>
      <c r="D161" s="54">
        <f>SUBTOTAL(9,D160)</f>
        <v>0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325</v>
      </c>
      <c r="C165" s="60"/>
      <c r="D165" s="50"/>
    </row>
    <row r="166" spans="2:4" x14ac:dyDescent="0.25">
      <c r="B166" s="52" t="s">
        <v>18</v>
      </c>
      <c r="C166" s="53">
        <f>SUBTOTAL(9,C165)</f>
        <v>0</v>
      </c>
      <c r="D166" s="54">
        <f>SUBTOTAL(9,D165)</f>
        <v>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324</v>
      </c>
      <c r="C170" s="60"/>
      <c r="D170" s="50"/>
    </row>
    <row r="171" spans="2:4" x14ac:dyDescent="0.25">
      <c r="B171" s="52" t="s">
        <v>18</v>
      </c>
      <c r="C171" s="53">
        <f>SUM(C170:C170)</f>
        <v>0</v>
      </c>
      <c r="D171" s="54">
        <f>SUM(D170:D170)</f>
        <v>0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323</v>
      </c>
      <c r="C175" s="60"/>
      <c r="D175" s="50"/>
    </row>
    <row r="176" spans="2:4" x14ac:dyDescent="0.25">
      <c r="B176" s="52" t="s">
        <v>18</v>
      </c>
      <c r="C176" s="53">
        <f>SUM(C175:C175)</f>
        <v>0</v>
      </c>
      <c r="D176" s="54">
        <f>SUM(D175:D175)</f>
        <v>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322</v>
      </c>
      <c r="C180" s="60"/>
      <c r="D180" s="50"/>
    </row>
    <row r="181" spans="2:4" x14ac:dyDescent="0.25">
      <c r="B181" s="52" t="s">
        <v>18</v>
      </c>
      <c r="C181" s="53">
        <f>SUM(C180:C180)</f>
        <v>0</v>
      </c>
      <c r="D181" s="54">
        <f>SUM(D180:D180)</f>
        <v>0</v>
      </c>
    </row>
  </sheetData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opLeftCell="A124" zoomScaleNormal="100" workbookViewId="0">
      <selection activeCell="H128" sqref="H128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216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/>
      <c r="B4" s="23"/>
      <c r="C4" s="31"/>
      <c r="D4" s="23"/>
      <c r="E4" s="24"/>
      <c r="F4" s="24">
        <f t="shared" ref="F4:F116" si="0">E4*G4</f>
        <v>0</v>
      </c>
      <c r="G4" s="23"/>
      <c r="H4" s="26"/>
      <c r="I4" s="27">
        <f t="shared" ref="I4:I116" si="1">H4*G4</f>
        <v>0</v>
      </c>
      <c r="J4" s="27">
        <v>4.8</v>
      </c>
      <c r="K4" s="28">
        <f t="shared" ref="K4:K116" si="2">I4-F4</f>
        <v>0</v>
      </c>
      <c r="L4" s="29">
        <f>K4</f>
        <v>0</v>
      </c>
      <c r="M4" s="58"/>
    </row>
    <row r="5" spans="1:13" x14ac:dyDescent="0.25">
      <c r="A5" s="22"/>
      <c r="B5" s="23"/>
      <c r="C5" s="31"/>
      <c r="D5" s="23"/>
      <c r="E5" s="24"/>
      <c r="F5" s="24">
        <f t="shared" si="0"/>
        <v>0</v>
      </c>
      <c r="G5" s="23"/>
      <c r="H5" s="30"/>
      <c r="I5" s="27">
        <f t="shared" si="1"/>
        <v>0</v>
      </c>
      <c r="J5" s="27">
        <v>4.8</v>
      </c>
      <c r="K5" s="28">
        <f t="shared" si="2"/>
        <v>0</v>
      </c>
      <c r="L5" s="29">
        <f t="shared" ref="L5:L68" si="3">L4+K5</f>
        <v>0</v>
      </c>
      <c r="M5" s="58"/>
    </row>
    <row r="6" spans="1:13" x14ac:dyDescent="0.25">
      <c r="A6" s="22"/>
      <c r="B6" s="23"/>
      <c r="C6" s="31"/>
      <c r="D6" s="23"/>
      <c r="E6" s="24"/>
      <c r="F6" s="24">
        <f t="shared" si="0"/>
        <v>0</v>
      </c>
      <c r="G6" s="23"/>
      <c r="H6" s="30"/>
      <c r="I6" s="27">
        <f t="shared" si="1"/>
        <v>0</v>
      </c>
      <c r="J6" s="27">
        <v>7.5</v>
      </c>
      <c r="K6" s="28">
        <f t="shared" si="2"/>
        <v>0</v>
      </c>
      <c r="L6" s="29">
        <f t="shared" si="3"/>
        <v>0</v>
      </c>
      <c r="M6" s="58"/>
    </row>
    <row r="7" spans="1:13" ht="16.5" customHeight="1" x14ac:dyDescent="0.25">
      <c r="A7" s="22"/>
      <c r="B7" s="23"/>
      <c r="C7" s="31"/>
      <c r="D7" s="23"/>
      <c r="E7" s="24"/>
      <c r="F7" s="24">
        <f t="shared" si="0"/>
        <v>0</v>
      </c>
      <c r="G7" s="23"/>
      <c r="H7" s="30"/>
      <c r="I7" s="27">
        <f t="shared" si="1"/>
        <v>0</v>
      </c>
      <c r="J7" s="27">
        <v>15</v>
      </c>
      <c r="K7" s="28">
        <f t="shared" si="2"/>
        <v>0</v>
      </c>
      <c r="L7" s="29">
        <f t="shared" si="3"/>
        <v>0</v>
      </c>
      <c r="M7" s="58"/>
    </row>
    <row r="8" spans="1:13" x14ac:dyDescent="0.25">
      <c r="A8" s="22"/>
      <c r="B8" s="25"/>
      <c r="C8" s="31"/>
      <c r="D8" s="23"/>
      <c r="E8" s="24"/>
      <c r="F8" s="24">
        <f t="shared" si="0"/>
        <v>0</v>
      </c>
      <c r="G8" s="23"/>
      <c r="H8" s="30"/>
      <c r="I8" s="27">
        <f t="shared" si="1"/>
        <v>0</v>
      </c>
      <c r="J8" s="27">
        <v>15</v>
      </c>
      <c r="K8" s="28">
        <f t="shared" si="2"/>
        <v>0</v>
      </c>
      <c r="L8" s="29">
        <f t="shared" si="3"/>
        <v>0</v>
      </c>
      <c r="M8" s="58"/>
    </row>
    <row r="9" spans="1:13" x14ac:dyDescent="0.25">
      <c r="A9" s="22"/>
      <c r="B9" s="25"/>
      <c r="C9" s="31"/>
      <c r="D9" s="23"/>
      <c r="E9" s="24"/>
      <c r="F9" s="24">
        <f t="shared" si="0"/>
        <v>0</v>
      </c>
      <c r="G9" s="23"/>
      <c r="H9" s="30"/>
      <c r="I9" s="27">
        <f t="shared" si="1"/>
        <v>0</v>
      </c>
      <c r="J9" s="27">
        <v>6</v>
      </c>
      <c r="K9" s="28">
        <f t="shared" si="2"/>
        <v>0</v>
      </c>
      <c r="L9" s="29">
        <f t="shared" si="3"/>
        <v>0</v>
      </c>
      <c r="M9" s="58"/>
    </row>
    <row r="10" spans="1:13" x14ac:dyDescent="0.25">
      <c r="A10" s="22"/>
      <c r="B10" s="25"/>
      <c r="C10" s="31"/>
      <c r="D10" s="23"/>
      <c r="E10" s="24"/>
      <c r="F10" s="24">
        <f t="shared" si="0"/>
        <v>0</v>
      </c>
      <c r="G10" s="23"/>
      <c r="H10" s="30"/>
      <c r="I10" s="27">
        <f t="shared" si="1"/>
        <v>0</v>
      </c>
      <c r="J10" s="27">
        <v>6</v>
      </c>
      <c r="K10" s="28">
        <f t="shared" si="2"/>
        <v>0</v>
      </c>
      <c r="L10" s="29">
        <f t="shared" si="3"/>
        <v>0</v>
      </c>
      <c r="M10" s="58"/>
    </row>
    <row r="11" spans="1:13" x14ac:dyDescent="0.25">
      <c r="A11" s="22"/>
      <c r="B11" s="25"/>
      <c r="C11" s="31"/>
      <c r="D11" s="23"/>
      <c r="E11" s="24"/>
      <c r="F11" s="24">
        <f t="shared" si="0"/>
        <v>0</v>
      </c>
      <c r="G11" s="23"/>
      <c r="H11" s="30"/>
      <c r="I11" s="27">
        <f t="shared" si="1"/>
        <v>0</v>
      </c>
      <c r="J11" s="27">
        <v>6</v>
      </c>
      <c r="K11" s="28">
        <f t="shared" si="2"/>
        <v>0</v>
      </c>
      <c r="L11" s="29">
        <f t="shared" si="3"/>
        <v>0</v>
      </c>
      <c r="M11" s="58"/>
    </row>
    <row r="12" spans="1:13" x14ac:dyDescent="0.25">
      <c r="A12" s="22"/>
      <c r="B12" s="25"/>
      <c r="C12" s="31"/>
      <c r="D12" s="23"/>
      <c r="E12" s="24"/>
      <c r="F12" s="24">
        <f t="shared" si="0"/>
        <v>0</v>
      </c>
      <c r="G12" s="23"/>
      <c r="H12" s="30"/>
      <c r="I12" s="27">
        <f t="shared" si="1"/>
        <v>0</v>
      </c>
      <c r="J12" s="27">
        <v>3</v>
      </c>
      <c r="K12" s="28">
        <f t="shared" si="2"/>
        <v>0</v>
      </c>
      <c r="L12" s="29">
        <f t="shared" si="3"/>
        <v>0</v>
      </c>
      <c r="M12" s="58"/>
    </row>
    <row r="13" spans="1:13" x14ac:dyDescent="0.25">
      <c r="A13" s="22"/>
      <c r="B13" s="25"/>
      <c r="C13" s="31"/>
      <c r="D13" s="23"/>
      <c r="E13" s="24"/>
      <c r="F13" s="24">
        <f t="shared" si="0"/>
        <v>0</v>
      </c>
      <c r="G13" s="23"/>
      <c r="H13" s="30"/>
      <c r="I13" s="27">
        <f t="shared" si="1"/>
        <v>0</v>
      </c>
      <c r="J13" s="27">
        <v>15</v>
      </c>
      <c r="K13" s="28">
        <f t="shared" si="2"/>
        <v>0</v>
      </c>
      <c r="L13" s="29">
        <f t="shared" si="3"/>
        <v>0</v>
      </c>
      <c r="M13" s="58"/>
    </row>
    <row r="14" spans="1:13" x14ac:dyDescent="0.25">
      <c r="A14" s="22"/>
      <c r="B14" s="25"/>
      <c r="C14" s="31"/>
      <c r="D14" s="23"/>
      <c r="E14" s="24"/>
      <c r="F14" s="24">
        <f t="shared" si="0"/>
        <v>0</v>
      </c>
      <c r="G14" s="23"/>
      <c r="H14" s="30"/>
      <c r="I14" s="27">
        <f t="shared" si="1"/>
        <v>0</v>
      </c>
      <c r="J14" s="27">
        <v>10</v>
      </c>
      <c r="K14" s="28">
        <f t="shared" si="2"/>
        <v>0</v>
      </c>
      <c r="L14" s="29">
        <f t="shared" si="3"/>
        <v>0</v>
      </c>
      <c r="M14" s="58"/>
    </row>
    <row r="15" spans="1:13" x14ac:dyDescent="0.25">
      <c r="A15" s="22"/>
      <c r="B15" s="25"/>
      <c r="C15" s="31"/>
      <c r="D15" s="23"/>
      <c r="E15" s="24"/>
      <c r="F15" s="24">
        <f t="shared" si="0"/>
        <v>0</v>
      </c>
      <c r="G15" s="23"/>
      <c r="H15" s="30"/>
      <c r="I15" s="27">
        <f t="shared" si="1"/>
        <v>0</v>
      </c>
      <c r="J15" s="27">
        <v>3</v>
      </c>
      <c r="K15" s="28">
        <f t="shared" si="2"/>
        <v>0</v>
      </c>
      <c r="L15" s="29">
        <f t="shared" si="3"/>
        <v>0</v>
      </c>
      <c r="M15" s="58"/>
    </row>
    <row r="16" spans="1:13" x14ac:dyDescent="0.25">
      <c r="A16" s="22"/>
      <c r="B16" s="25"/>
      <c r="C16" s="31"/>
      <c r="D16" s="23"/>
      <c r="E16" s="24"/>
      <c r="F16" s="24">
        <f t="shared" si="0"/>
        <v>0</v>
      </c>
      <c r="G16" s="23"/>
      <c r="H16" s="30"/>
      <c r="I16" s="27">
        <f t="shared" si="1"/>
        <v>0</v>
      </c>
      <c r="J16" s="27">
        <v>15</v>
      </c>
      <c r="K16" s="28">
        <f t="shared" si="2"/>
        <v>0</v>
      </c>
      <c r="L16" s="29">
        <f t="shared" si="3"/>
        <v>0</v>
      </c>
      <c r="M16" s="58"/>
    </row>
    <row r="17" spans="1:13" x14ac:dyDescent="0.25">
      <c r="A17" s="22"/>
      <c r="B17" s="25"/>
      <c r="C17" s="31"/>
      <c r="D17" s="23"/>
      <c r="E17" s="24"/>
      <c r="F17" s="24">
        <f t="shared" si="0"/>
        <v>0</v>
      </c>
      <c r="G17" s="23"/>
      <c r="H17" s="30"/>
      <c r="I17" s="27">
        <f t="shared" si="1"/>
        <v>0</v>
      </c>
      <c r="J17" s="27">
        <v>6</v>
      </c>
      <c r="K17" s="28">
        <f t="shared" si="2"/>
        <v>0</v>
      </c>
      <c r="L17" s="29">
        <f t="shared" si="3"/>
        <v>0</v>
      </c>
      <c r="M17" s="58"/>
    </row>
    <row r="18" spans="1:13" x14ac:dyDescent="0.25">
      <c r="A18" s="22"/>
      <c r="B18" s="25"/>
      <c r="C18" s="31"/>
      <c r="D18" s="23"/>
      <c r="E18" s="24"/>
      <c r="F18" s="24">
        <f t="shared" si="0"/>
        <v>0</v>
      </c>
      <c r="G18" s="23"/>
      <c r="H18" s="30"/>
      <c r="I18" s="27">
        <f t="shared" si="1"/>
        <v>0</v>
      </c>
      <c r="J18" s="27">
        <v>0.69</v>
      </c>
      <c r="K18" s="28">
        <f t="shared" si="2"/>
        <v>0</v>
      </c>
      <c r="L18" s="29">
        <f t="shared" si="3"/>
        <v>0</v>
      </c>
      <c r="M18" s="58"/>
    </row>
    <row r="19" spans="1:13" x14ac:dyDescent="0.25">
      <c r="A19" s="22"/>
      <c r="B19" s="25"/>
      <c r="C19" s="31"/>
      <c r="D19" s="23"/>
      <c r="E19" s="24"/>
      <c r="F19" s="24">
        <f t="shared" si="0"/>
        <v>0</v>
      </c>
      <c r="G19" s="23"/>
      <c r="H19" s="30"/>
      <c r="I19" s="27">
        <f t="shared" si="1"/>
        <v>0</v>
      </c>
      <c r="J19" s="27">
        <v>4.8</v>
      </c>
      <c r="K19" s="28">
        <f t="shared" si="2"/>
        <v>0</v>
      </c>
      <c r="L19" s="29">
        <f t="shared" si="3"/>
        <v>0</v>
      </c>
      <c r="M19" s="58"/>
    </row>
    <row r="20" spans="1:13" x14ac:dyDescent="0.25">
      <c r="A20" s="22"/>
      <c r="B20" s="25"/>
      <c r="C20" s="31"/>
      <c r="D20" s="23"/>
      <c r="E20" s="24"/>
      <c r="F20" s="24">
        <f t="shared" si="0"/>
        <v>0</v>
      </c>
      <c r="G20" s="23"/>
      <c r="H20" s="30"/>
      <c r="I20" s="27">
        <f t="shared" si="1"/>
        <v>0</v>
      </c>
      <c r="J20" s="27">
        <v>6</v>
      </c>
      <c r="K20" s="28">
        <f t="shared" si="2"/>
        <v>0</v>
      </c>
      <c r="L20" s="29">
        <f t="shared" si="3"/>
        <v>0</v>
      </c>
      <c r="M20" s="58"/>
    </row>
    <row r="21" spans="1:13" x14ac:dyDescent="0.25">
      <c r="A21" s="22"/>
      <c r="B21" s="25"/>
      <c r="C21" s="31"/>
      <c r="D21" s="23"/>
      <c r="E21" s="24"/>
      <c r="F21" s="24">
        <f t="shared" si="0"/>
        <v>0</v>
      </c>
      <c r="G21" s="23"/>
      <c r="H21" s="30"/>
      <c r="I21" s="27">
        <f t="shared" si="1"/>
        <v>0</v>
      </c>
      <c r="J21" s="27">
        <v>10</v>
      </c>
      <c r="K21" s="28">
        <f t="shared" si="2"/>
        <v>0</v>
      </c>
      <c r="L21" s="29">
        <f t="shared" si="3"/>
        <v>0</v>
      </c>
      <c r="M21" s="58"/>
    </row>
    <row r="22" spans="1:13" x14ac:dyDescent="0.25">
      <c r="A22" s="22"/>
      <c r="B22" s="25"/>
      <c r="C22" s="31"/>
      <c r="D22" s="23"/>
      <c r="E22" s="24"/>
      <c r="F22" s="24">
        <f t="shared" si="0"/>
        <v>0</v>
      </c>
      <c r="G22" s="23"/>
      <c r="H22" s="30"/>
      <c r="I22" s="27">
        <f t="shared" si="1"/>
        <v>0</v>
      </c>
      <c r="J22" s="27">
        <v>4.8</v>
      </c>
      <c r="K22" s="28">
        <f t="shared" si="2"/>
        <v>0</v>
      </c>
      <c r="L22" s="29">
        <f t="shared" si="3"/>
        <v>0</v>
      </c>
      <c r="M22" s="58"/>
    </row>
    <row r="23" spans="1:13" x14ac:dyDescent="0.25">
      <c r="A23" s="22"/>
      <c r="B23" s="25"/>
      <c r="C23" s="31"/>
      <c r="D23" s="23"/>
      <c r="E23" s="24"/>
      <c r="F23" s="24">
        <f t="shared" si="0"/>
        <v>0</v>
      </c>
      <c r="G23" s="23"/>
      <c r="H23" s="30"/>
      <c r="I23" s="27">
        <f t="shared" si="1"/>
        <v>0</v>
      </c>
      <c r="J23" s="27">
        <v>6</v>
      </c>
      <c r="K23" s="28">
        <f t="shared" si="2"/>
        <v>0</v>
      </c>
      <c r="L23" s="29">
        <f t="shared" si="3"/>
        <v>0</v>
      </c>
      <c r="M23" s="58"/>
    </row>
    <row r="24" spans="1:13" x14ac:dyDescent="0.25">
      <c r="A24" s="22"/>
      <c r="B24" s="25"/>
      <c r="C24" s="31"/>
      <c r="D24" s="23"/>
      <c r="E24" s="24"/>
      <c r="F24" s="24">
        <f t="shared" si="0"/>
        <v>0</v>
      </c>
      <c r="G24" s="23"/>
      <c r="H24" s="30"/>
      <c r="I24" s="27">
        <f t="shared" si="1"/>
        <v>0</v>
      </c>
      <c r="J24" s="27">
        <v>6</v>
      </c>
      <c r="K24" s="28">
        <f t="shared" si="2"/>
        <v>0</v>
      </c>
      <c r="L24" s="29">
        <f t="shared" si="3"/>
        <v>0</v>
      </c>
      <c r="M24" s="58"/>
    </row>
    <row r="25" spans="1:13" x14ac:dyDescent="0.25">
      <c r="A25" s="22"/>
      <c r="B25" s="25"/>
      <c r="C25" s="31"/>
      <c r="D25" s="23"/>
      <c r="E25" s="24"/>
      <c r="F25" s="24">
        <f t="shared" si="0"/>
        <v>0</v>
      </c>
      <c r="G25" s="23"/>
      <c r="H25" s="30"/>
      <c r="I25" s="27">
        <f t="shared" si="1"/>
        <v>0</v>
      </c>
      <c r="J25" s="27">
        <v>3</v>
      </c>
      <c r="K25" s="28">
        <f t="shared" si="2"/>
        <v>0</v>
      </c>
      <c r="L25" s="29">
        <f t="shared" si="3"/>
        <v>0</v>
      </c>
      <c r="M25" s="58"/>
    </row>
    <row r="26" spans="1:13" x14ac:dyDescent="0.25">
      <c r="A26" s="22"/>
      <c r="B26" s="25"/>
      <c r="C26" s="31"/>
      <c r="D26" s="23"/>
      <c r="E26" s="24"/>
      <c r="F26" s="24">
        <f t="shared" si="0"/>
        <v>0</v>
      </c>
      <c r="G26" s="23"/>
      <c r="H26" s="30"/>
      <c r="I26" s="27">
        <f t="shared" si="1"/>
        <v>0</v>
      </c>
      <c r="J26" s="27">
        <v>15</v>
      </c>
      <c r="K26" s="28">
        <f t="shared" si="2"/>
        <v>0</v>
      </c>
      <c r="L26" s="29">
        <f t="shared" si="3"/>
        <v>0</v>
      </c>
      <c r="M26" s="58"/>
    </row>
    <row r="27" spans="1:13" x14ac:dyDescent="0.25">
      <c r="A27" s="22"/>
      <c r="B27" s="25"/>
      <c r="C27" s="31"/>
      <c r="D27" s="23"/>
      <c r="E27" s="24"/>
      <c r="F27" s="24">
        <f t="shared" si="0"/>
        <v>0</v>
      </c>
      <c r="G27" s="23"/>
      <c r="H27" s="30"/>
      <c r="I27" s="27">
        <f t="shared" si="1"/>
        <v>0</v>
      </c>
      <c r="J27" s="27">
        <v>10</v>
      </c>
      <c r="K27" s="28">
        <f t="shared" si="2"/>
        <v>0</v>
      </c>
      <c r="L27" s="29">
        <f t="shared" si="3"/>
        <v>0</v>
      </c>
      <c r="M27" s="58"/>
    </row>
    <row r="28" spans="1:13" x14ac:dyDescent="0.25">
      <c r="A28" s="22"/>
      <c r="B28" s="25"/>
      <c r="C28" s="31"/>
      <c r="D28" s="23"/>
      <c r="E28" s="24"/>
      <c r="F28" s="24">
        <f t="shared" si="0"/>
        <v>0</v>
      </c>
      <c r="G28" s="23"/>
      <c r="H28" s="30"/>
      <c r="I28" s="27">
        <f t="shared" si="1"/>
        <v>0</v>
      </c>
      <c r="J28" s="27">
        <v>3</v>
      </c>
      <c r="K28" s="28">
        <f t="shared" si="2"/>
        <v>0</v>
      </c>
      <c r="L28" s="29">
        <f t="shared" si="3"/>
        <v>0</v>
      </c>
      <c r="M28" s="58"/>
    </row>
    <row r="29" spans="1:13" x14ac:dyDescent="0.25">
      <c r="A29" s="22"/>
      <c r="B29" s="25"/>
      <c r="C29" s="31"/>
      <c r="D29" s="23"/>
      <c r="E29" s="24"/>
      <c r="F29" s="24">
        <f t="shared" si="0"/>
        <v>0</v>
      </c>
      <c r="G29" s="23"/>
      <c r="H29" s="30"/>
      <c r="I29" s="27">
        <f t="shared" si="1"/>
        <v>0</v>
      </c>
      <c r="J29" s="27">
        <v>15</v>
      </c>
      <c r="K29" s="28">
        <f t="shared" si="2"/>
        <v>0</v>
      </c>
      <c r="L29" s="29">
        <f t="shared" si="3"/>
        <v>0</v>
      </c>
      <c r="M29" s="58"/>
    </row>
    <row r="30" spans="1:13" x14ac:dyDescent="0.25">
      <c r="A30" s="22"/>
      <c r="B30" s="25"/>
      <c r="C30" s="31"/>
      <c r="D30" s="23"/>
      <c r="E30" s="24"/>
      <c r="F30" s="24">
        <f t="shared" si="0"/>
        <v>0</v>
      </c>
      <c r="G30" s="23"/>
      <c r="H30" s="30"/>
      <c r="I30" s="27">
        <f t="shared" si="1"/>
        <v>0</v>
      </c>
      <c r="J30" s="27">
        <v>6</v>
      </c>
      <c r="K30" s="28">
        <f t="shared" si="2"/>
        <v>0</v>
      </c>
      <c r="L30" s="29">
        <f t="shared" si="3"/>
        <v>0</v>
      </c>
      <c r="M30" s="58"/>
    </row>
    <row r="31" spans="1:13" x14ac:dyDescent="0.25">
      <c r="A31" s="22"/>
      <c r="B31" s="25"/>
      <c r="C31" s="31"/>
      <c r="D31" s="23"/>
      <c r="E31" s="24"/>
      <c r="F31" s="24">
        <f t="shared" si="0"/>
        <v>0</v>
      </c>
      <c r="G31" s="23"/>
      <c r="H31" s="30"/>
      <c r="I31" s="27">
        <f t="shared" si="1"/>
        <v>0</v>
      </c>
      <c r="J31" s="27">
        <v>0.69</v>
      </c>
      <c r="K31" s="28">
        <f t="shared" si="2"/>
        <v>0</v>
      </c>
      <c r="L31" s="29">
        <f t="shared" si="3"/>
        <v>0</v>
      </c>
      <c r="M31" s="58"/>
    </row>
    <row r="32" spans="1:13" x14ac:dyDescent="0.25">
      <c r="A32" s="22"/>
      <c r="B32" s="25"/>
      <c r="C32" s="31"/>
      <c r="D32" s="23"/>
      <c r="E32" s="24"/>
      <c r="F32" s="24">
        <f t="shared" si="0"/>
        <v>0</v>
      </c>
      <c r="G32" s="23"/>
      <c r="H32" s="30"/>
      <c r="I32" s="27">
        <f t="shared" si="1"/>
        <v>0</v>
      </c>
      <c r="J32" s="27">
        <v>4.8</v>
      </c>
      <c r="K32" s="28">
        <f t="shared" si="2"/>
        <v>0</v>
      </c>
      <c r="L32" s="29">
        <f t="shared" si="3"/>
        <v>0</v>
      </c>
      <c r="M32" s="58"/>
    </row>
    <row r="33" spans="1:13" x14ac:dyDescent="0.25">
      <c r="A33" s="22"/>
      <c r="B33" s="25"/>
      <c r="C33" s="31"/>
      <c r="D33" s="23"/>
      <c r="E33" s="24"/>
      <c r="F33" s="24">
        <f t="shared" si="0"/>
        <v>0</v>
      </c>
      <c r="G33" s="23"/>
      <c r="H33" s="30"/>
      <c r="I33" s="27">
        <f t="shared" si="1"/>
        <v>0</v>
      </c>
      <c r="J33" s="27">
        <v>15</v>
      </c>
      <c r="K33" s="28">
        <f t="shared" si="2"/>
        <v>0</v>
      </c>
      <c r="L33" s="29">
        <f t="shared" si="3"/>
        <v>0</v>
      </c>
      <c r="M33" s="58"/>
    </row>
    <row r="34" spans="1:13" x14ac:dyDescent="0.25">
      <c r="A34" s="22"/>
      <c r="B34" s="25"/>
      <c r="C34" s="31"/>
      <c r="D34" s="23"/>
      <c r="E34" s="24"/>
      <c r="F34" s="24">
        <f t="shared" si="0"/>
        <v>0</v>
      </c>
      <c r="G34" s="23"/>
      <c r="H34" s="30"/>
      <c r="I34" s="27">
        <f t="shared" si="1"/>
        <v>0</v>
      </c>
      <c r="J34" s="27">
        <v>6</v>
      </c>
      <c r="K34" s="28">
        <f t="shared" si="2"/>
        <v>0</v>
      </c>
      <c r="L34" s="29">
        <f t="shared" si="3"/>
        <v>0</v>
      </c>
      <c r="M34" s="58"/>
    </row>
    <row r="35" spans="1:13" x14ac:dyDescent="0.25">
      <c r="A35" s="22"/>
      <c r="B35" s="25"/>
      <c r="C35" s="31"/>
      <c r="D35" s="23"/>
      <c r="E35" s="24"/>
      <c r="F35" s="24">
        <f t="shared" si="0"/>
        <v>0</v>
      </c>
      <c r="G35" s="23"/>
      <c r="H35" s="30"/>
      <c r="I35" s="27">
        <f t="shared" si="1"/>
        <v>0</v>
      </c>
      <c r="J35" s="27">
        <v>6</v>
      </c>
      <c r="K35" s="28">
        <f t="shared" si="2"/>
        <v>0</v>
      </c>
      <c r="L35" s="29">
        <f t="shared" si="3"/>
        <v>0</v>
      </c>
      <c r="M35" s="58"/>
    </row>
    <row r="36" spans="1:13" x14ac:dyDescent="0.25">
      <c r="A36" s="22"/>
      <c r="B36" s="25"/>
      <c r="C36" s="31"/>
      <c r="D36" s="23"/>
      <c r="E36" s="24"/>
      <c r="F36" s="24">
        <f t="shared" si="0"/>
        <v>0</v>
      </c>
      <c r="G36" s="23"/>
      <c r="H36" s="30"/>
      <c r="I36" s="27">
        <f t="shared" si="1"/>
        <v>0</v>
      </c>
      <c r="J36" s="27">
        <v>6</v>
      </c>
      <c r="K36" s="28">
        <f t="shared" si="2"/>
        <v>0</v>
      </c>
      <c r="L36" s="29">
        <f t="shared" si="3"/>
        <v>0</v>
      </c>
      <c r="M36" s="58"/>
    </row>
    <row r="37" spans="1:13" x14ac:dyDescent="0.25">
      <c r="A37" s="22"/>
      <c r="B37" s="25"/>
      <c r="C37" s="31"/>
      <c r="D37" s="23"/>
      <c r="E37" s="24"/>
      <c r="F37" s="24">
        <f t="shared" si="0"/>
        <v>0</v>
      </c>
      <c r="G37" s="23"/>
      <c r="H37" s="30"/>
      <c r="I37" s="27">
        <f t="shared" si="1"/>
        <v>0</v>
      </c>
      <c r="J37" s="27">
        <v>3</v>
      </c>
      <c r="K37" s="28">
        <f t="shared" si="2"/>
        <v>0</v>
      </c>
      <c r="L37" s="29">
        <f t="shared" si="3"/>
        <v>0</v>
      </c>
      <c r="M37" s="58"/>
    </row>
    <row r="38" spans="1:13" x14ac:dyDescent="0.25">
      <c r="A38" s="22"/>
      <c r="B38" s="25"/>
      <c r="C38" s="31"/>
      <c r="D38" s="23"/>
      <c r="E38" s="24"/>
      <c r="F38" s="24">
        <f t="shared" si="0"/>
        <v>0</v>
      </c>
      <c r="G38" s="23"/>
      <c r="H38" s="30"/>
      <c r="I38" s="27">
        <f t="shared" si="1"/>
        <v>0</v>
      </c>
      <c r="J38" s="27">
        <v>15</v>
      </c>
      <c r="K38" s="28">
        <f t="shared" si="2"/>
        <v>0</v>
      </c>
      <c r="L38" s="29">
        <f t="shared" si="3"/>
        <v>0</v>
      </c>
      <c r="M38" s="58"/>
    </row>
    <row r="39" spans="1:13" x14ac:dyDescent="0.25">
      <c r="A39" s="22"/>
      <c r="B39" s="25"/>
      <c r="C39" s="31"/>
      <c r="D39" s="23"/>
      <c r="E39" s="24"/>
      <c r="F39" s="24">
        <f t="shared" si="0"/>
        <v>0</v>
      </c>
      <c r="G39" s="23"/>
      <c r="H39" s="30"/>
      <c r="I39" s="27">
        <f t="shared" si="1"/>
        <v>0</v>
      </c>
      <c r="J39" s="27">
        <v>10</v>
      </c>
      <c r="K39" s="28">
        <f t="shared" si="2"/>
        <v>0</v>
      </c>
      <c r="L39" s="29">
        <f t="shared" si="3"/>
        <v>0</v>
      </c>
      <c r="M39" s="58"/>
    </row>
    <row r="40" spans="1:13" x14ac:dyDescent="0.25">
      <c r="A40" s="22"/>
      <c r="B40" s="25"/>
      <c r="C40" s="31"/>
      <c r="D40" s="23"/>
      <c r="E40" s="24"/>
      <c r="F40" s="24">
        <f t="shared" si="0"/>
        <v>0</v>
      </c>
      <c r="G40" s="23"/>
      <c r="H40" s="30"/>
      <c r="I40" s="27">
        <f t="shared" si="1"/>
        <v>0</v>
      </c>
      <c r="J40" s="27">
        <v>3</v>
      </c>
      <c r="K40" s="28">
        <f t="shared" si="2"/>
        <v>0</v>
      </c>
      <c r="L40" s="29">
        <f t="shared" si="3"/>
        <v>0</v>
      </c>
      <c r="M40" s="58"/>
    </row>
    <row r="41" spans="1:13" x14ac:dyDescent="0.25">
      <c r="A41" s="22"/>
      <c r="B41" s="25"/>
      <c r="C41" s="31"/>
      <c r="D41" s="23"/>
      <c r="E41" s="24"/>
      <c r="F41" s="24">
        <f t="shared" si="0"/>
        <v>0</v>
      </c>
      <c r="G41" s="23"/>
      <c r="H41" s="30"/>
      <c r="I41" s="27">
        <f t="shared" si="1"/>
        <v>0</v>
      </c>
      <c r="J41" s="27">
        <v>15</v>
      </c>
      <c r="K41" s="28">
        <f t="shared" si="2"/>
        <v>0</v>
      </c>
      <c r="L41" s="29">
        <f t="shared" si="3"/>
        <v>0</v>
      </c>
      <c r="M41" s="58"/>
    </row>
    <row r="42" spans="1:13" x14ac:dyDescent="0.25">
      <c r="A42" s="22"/>
      <c r="B42" s="25"/>
      <c r="C42" s="31"/>
      <c r="D42" s="23"/>
      <c r="E42" s="24"/>
      <c r="F42" s="24">
        <f t="shared" si="0"/>
        <v>0</v>
      </c>
      <c r="G42" s="23"/>
      <c r="H42" s="30"/>
      <c r="I42" s="27">
        <f t="shared" si="1"/>
        <v>0</v>
      </c>
      <c r="J42" s="27">
        <v>6</v>
      </c>
      <c r="K42" s="28">
        <f t="shared" si="2"/>
        <v>0</v>
      </c>
      <c r="L42" s="29">
        <f t="shared" si="3"/>
        <v>0</v>
      </c>
      <c r="M42" s="58"/>
    </row>
    <row r="43" spans="1:13" x14ac:dyDescent="0.25">
      <c r="A43" s="22"/>
      <c r="B43" s="25"/>
      <c r="C43" s="31"/>
      <c r="D43" s="23"/>
      <c r="E43" s="24"/>
      <c r="F43" s="24">
        <f t="shared" si="0"/>
        <v>0</v>
      </c>
      <c r="G43" s="23"/>
      <c r="H43" s="30"/>
      <c r="I43" s="27">
        <f t="shared" si="1"/>
        <v>0</v>
      </c>
      <c r="J43" s="27">
        <v>0.69</v>
      </c>
      <c r="K43" s="28">
        <f t="shared" si="2"/>
        <v>0</v>
      </c>
      <c r="L43" s="29">
        <f t="shared" si="3"/>
        <v>0</v>
      </c>
      <c r="M43" s="58"/>
    </row>
    <row r="44" spans="1:13" x14ac:dyDescent="0.25">
      <c r="A44" s="22"/>
      <c r="B44" s="25"/>
      <c r="C44" s="31"/>
      <c r="D44" s="23"/>
      <c r="E44" s="24"/>
      <c r="F44" s="24">
        <f t="shared" si="0"/>
        <v>0</v>
      </c>
      <c r="G44" s="23"/>
      <c r="H44" s="30"/>
      <c r="I44" s="27">
        <f t="shared" si="1"/>
        <v>0</v>
      </c>
      <c r="J44" s="27">
        <v>4.8</v>
      </c>
      <c r="K44" s="28">
        <f t="shared" si="2"/>
        <v>0</v>
      </c>
      <c r="L44" s="29">
        <f t="shared" si="3"/>
        <v>0</v>
      </c>
      <c r="M44" s="58"/>
    </row>
    <row r="45" spans="1:13" x14ac:dyDescent="0.25">
      <c r="A45" s="22"/>
      <c r="B45" s="25"/>
      <c r="C45" s="31"/>
      <c r="D45" s="23"/>
      <c r="E45" s="24"/>
      <c r="F45" s="24">
        <f t="shared" si="0"/>
        <v>0</v>
      </c>
      <c r="G45" s="23"/>
      <c r="H45" s="30"/>
      <c r="I45" s="27">
        <f t="shared" si="1"/>
        <v>0</v>
      </c>
      <c r="J45" s="27">
        <v>6</v>
      </c>
      <c r="K45" s="28">
        <f t="shared" si="2"/>
        <v>0</v>
      </c>
      <c r="L45" s="29">
        <f t="shared" si="3"/>
        <v>0</v>
      </c>
      <c r="M45" s="58"/>
    </row>
    <row r="46" spans="1:13" x14ac:dyDescent="0.25">
      <c r="A46" s="22"/>
      <c r="B46" s="25"/>
      <c r="C46" s="31"/>
      <c r="D46" s="23"/>
      <c r="E46" s="24"/>
      <c r="F46" s="24">
        <f t="shared" si="0"/>
        <v>0</v>
      </c>
      <c r="G46" s="23"/>
      <c r="H46" s="30"/>
      <c r="I46" s="27">
        <f t="shared" si="1"/>
        <v>0</v>
      </c>
      <c r="J46" s="27">
        <v>10</v>
      </c>
      <c r="K46" s="28">
        <f t="shared" si="2"/>
        <v>0</v>
      </c>
      <c r="L46" s="29">
        <f t="shared" si="3"/>
        <v>0</v>
      </c>
      <c r="M46" s="58"/>
    </row>
    <row r="47" spans="1:13" x14ac:dyDescent="0.25">
      <c r="A47" s="22"/>
      <c r="B47" s="25"/>
      <c r="C47" s="31"/>
      <c r="D47" s="23"/>
      <c r="E47" s="24"/>
      <c r="F47" s="24">
        <f t="shared" si="0"/>
        <v>0</v>
      </c>
      <c r="G47" s="23"/>
      <c r="H47" s="30"/>
      <c r="I47" s="27">
        <f t="shared" si="1"/>
        <v>0</v>
      </c>
      <c r="J47" s="27">
        <v>4.8</v>
      </c>
      <c r="K47" s="28">
        <f t="shared" si="2"/>
        <v>0</v>
      </c>
      <c r="L47" s="29">
        <f t="shared" si="3"/>
        <v>0</v>
      </c>
      <c r="M47" s="58"/>
    </row>
    <row r="48" spans="1:13" x14ac:dyDescent="0.25">
      <c r="A48" s="22"/>
      <c r="B48" s="25"/>
      <c r="C48" s="31"/>
      <c r="D48" s="23"/>
      <c r="E48" s="24"/>
      <c r="F48" s="24">
        <f t="shared" si="0"/>
        <v>0</v>
      </c>
      <c r="G48" s="23"/>
      <c r="H48" s="30"/>
      <c r="I48" s="27">
        <f t="shared" si="1"/>
        <v>0</v>
      </c>
      <c r="J48" s="27">
        <v>6</v>
      </c>
      <c r="K48" s="28">
        <f t="shared" si="2"/>
        <v>0</v>
      </c>
      <c r="L48" s="29">
        <f t="shared" si="3"/>
        <v>0</v>
      </c>
      <c r="M48" s="58"/>
    </row>
    <row r="49" spans="1:13" x14ac:dyDescent="0.25">
      <c r="A49" s="22"/>
      <c r="B49" s="25"/>
      <c r="C49" s="31"/>
      <c r="D49" s="23"/>
      <c r="E49" s="24"/>
      <c r="F49" s="24">
        <f t="shared" si="0"/>
        <v>0</v>
      </c>
      <c r="G49" s="23"/>
      <c r="H49" s="30"/>
      <c r="I49" s="27">
        <f t="shared" si="1"/>
        <v>0</v>
      </c>
      <c r="J49" s="27">
        <v>6</v>
      </c>
      <c r="K49" s="28">
        <f t="shared" si="2"/>
        <v>0</v>
      </c>
      <c r="L49" s="29">
        <f t="shared" si="3"/>
        <v>0</v>
      </c>
      <c r="M49" s="58"/>
    </row>
    <row r="50" spans="1:13" x14ac:dyDescent="0.25">
      <c r="A50" s="22"/>
      <c r="B50" s="25"/>
      <c r="C50" s="31"/>
      <c r="D50" s="23"/>
      <c r="E50" s="24"/>
      <c r="F50" s="24">
        <f t="shared" si="0"/>
        <v>0</v>
      </c>
      <c r="G50" s="23"/>
      <c r="H50" s="30"/>
      <c r="I50" s="27">
        <f t="shared" si="1"/>
        <v>0</v>
      </c>
      <c r="J50" s="27">
        <v>3</v>
      </c>
      <c r="K50" s="28">
        <f t="shared" si="2"/>
        <v>0</v>
      </c>
      <c r="L50" s="29">
        <f t="shared" si="3"/>
        <v>0</v>
      </c>
      <c r="M50" s="58"/>
    </row>
    <row r="51" spans="1:13" x14ac:dyDescent="0.25">
      <c r="A51" s="22"/>
      <c r="B51" s="25"/>
      <c r="C51" s="31"/>
      <c r="D51" s="23"/>
      <c r="E51" s="24"/>
      <c r="F51" s="24">
        <f t="shared" si="0"/>
        <v>0</v>
      </c>
      <c r="G51" s="23"/>
      <c r="H51" s="30"/>
      <c r="I51" s="27">
        <f t="shared" si="1"/>
        <v>0</v>
      </c>
      <c r="J51" s="27">
        <v>15</v>
      </c>
      <c r="K51" s="28">
        <f t="shared" si="2"/>
        <v>0</v>
      </c>
      <c r="L51" s="29">
        <f t="shared" si="3"/>
        <v>0</v>
      </c>
      <c r="M51" s="58"/>
    </row>
    <row r="52" spans="1:13" x14ac:dyDescent="0.25">
      <c r="A52" s="22"/>
      <c r="B52" s="25"/>
      <c r="C52" s="31"/>
      <c r="D52" s="23"/>
      <c r="E52" s="24"/>
      <c r="F52" s="24">
        <f t="shared" si="0"/>
        <v>0</v>
      </c>
      <c r="G52" s="23"/>
      <c r="H52" s="30"/>
      <c r="I52" s="27">
        <f t="shared" si="1"/>
        <v>0</v>
      </c>
      <c r="J52" s="27">
        <v>10</v>
      </c>
      <c r="K52" s="28">
        <f t="shared" si="2"/>
        <v>0</v>
      </c>
      <c r="L52" s="29">
        <f t="shared" si="3"/>
        <v>0</v>
      </c>
      <c r="M52" s="58"/>
    </row>
    <row r="53" spans="1:13" x14ac:dyDescent="0.25">
      <c r="A53" s="22"/>
      <c r="B53" s="25"/>
      <c r="C53" s="31"/>
      <c r="D53" s="23"/>
      <c r="E53" s="24"/>
      <c r="F53" s="24">
        <f t="shared" si="0"/>
        <v>0</v>
      </c>
      <c r="G53" s="23"/>
      <c r="H53" s="30"/>
      <c r="I53" s="27">
        <f t="shared" si="1"/>
        <v>0</v>
      </c>
      <c r="J53" s="27">
        <v>3</v>
      </c>
      <c r="K53" s="28">
        <f t="shared" si="2"/>
        <v>0</v>
      </c>
      <c r="L53" s="29">
        <f t="shared" si="3"/>
        <v>0</v>
      </c>
      <c r="M53" s="58"/>
    </row>
    <row r="54" spans="1:13" x14ac:dyDescent="0.25">
      <c r="A54" s="22"/>
      <c r="B54" s="25"/>
      <c r="C54" s="31"/>
      <c r="D54" s="23"/>
      <c r="E54" s="24"/>
      <c r="F54" s="24">
        <f t="shared" si="0"/>
        <v>0</v>
      </c>
      <c r="G54" s="23"/>
      <c r="H54" s="30"/>
      <c r="I54" s="27">
        <f t="shared" si="1"/>
        <v>0</v>
      </c>
      <c r="J54" s="27">
        <v>15</v>
      </c>
      <c r="K54" s="28">
        <f t="shared" si="2"/>
        <v>0</v>
      </c>
      <c r="L54" s="29">
        <f t="shared" si="3"/>
        <v>0</v>
      </c>
      <c r="M54" s="58"/>
    </row>
    <row r="55" spans="1:13" x14ac:dyDescent="0.25">
      <c r="A55" s="22"/>
      <c r="B55" s="25"/>
      <c r="C55" s="31"/>
      <c r="D55" s="23"/>
      <c r="E55" s="24"/>
      <c r="F55" s="24">
        <f t="shared" si="0"/>
        <v>0</v>
      </c>
      <c r="G55" s="23"/>
      <c r="H55" s="30"/>
      <c r="I55" s="27">
        <f t="shared" si="1"/>
        <v>0</v>
      </c>
      <c r="J55" s="27">
        <v>6</v>
      </c>
      <c r="K55" s="28">
        <f t="shared" si="2"/>
        <v>0</v>
      </c>
      <c r="L55" s="29">
        <f t="shared" si="3"/>
        <v>0</v>
      </c>
      <c r="M55" s="58"/>
    </row>
    <row r="56" spans="1:13" x14ac:dyDescent="0.25">
      <c r="A56" s="22"/>
      <c r="B56" s="25"/>
      <c r="C56" s="31"/>
      <c r="D56" s="23"/>
      <c r="E56" s="24"/>
      <c r="F56" s="24">
        <f t="shared" si="0"/>
        <v>0</v>
      </c>
      <c r="G56" s="23"/>
      <c r="H56" s="30"/>
      <c r="I56" s="27">
        <f t="shared" si="1"/>
        <v>0</v>
      </c>
      <c r="J56" s="27">
        <v>0.69</v>
      </c>
      <c r="K56" s="28">
        <f t="shared" si="2"/>
        <v>0</v>
      </c>
      <c r="L56" s="29">
        <f t="shared" si="3"/>
        <v>0</v>
      </c>
      <c r="M56" s="58"/>
    </row>
    <row r="57" spans="1:13" x14ac:dyDescent="0.25">
      <c r="A57" s="22"/>
      <c r="B57" s="25"/>
      <c r="C57" s="31"/>
      <c r="D57" s="23"/>
      <c r="E57" s="24"/>
      <c r="F57" s="24">
        <f t="shared" si="0"/>
        <v>0</v>
      </c>
      <c r="G57" s="23"/>
      <c r="H57" s="30"/>
      <c r="I57" s="27">
        <f t="shared" si="1"/>
        <v>0</v>
      </c>
      <c r="J57" s="27">
        <v>4.8</v>
      </c>
      <c r="K57" s="28">
        <f t="shared" si="2"/>
        <v>0</v>
      </c>
      <c r="L57" s="29">
        <f t="shared" si="3"/>
        <v>0</v>
      </c>
      <c r="M57" s="58"/>
    </row>
    <row r="58" spans="1:13" x14ac:dyDescent="0.25">
      <c r="A58" s="22"/>
      <c r="B58" s="25"/>
      <c r="C58" s="31"/>
      <c r="D58" s="23"/>
      <c r="E58" s="24"/>
      <c r="F58" s="24">
        <f t="shared" si="0"/>
        <v>0</v>
      </c>
      <c r="G58" s="23"/>
      <c r="H58" s="30"/>
      <c r="I58" s="27">
        <f t="shared" si="1"/>
        <v>0</v>
      </c>
      <c r="J58" s="27">
        <v>15</v>
      </c>
      <c r="K58" s="28">
        <f t="shared" si="2"/>
        <v>0</v>
      </c>
      <c r="L58" s="29">
        <f t="shared" si="3"/>
        <v>0</v>
      </c>
      <c r="M58" s="58"/>
    </row>
    <row r="59" spans="1:13" x14ac:dyDescent="0.25">
      <c r="A59" s="22"/>
      <c r="B59" s="25"/>
      <c r="C59" s="31"/>
      <c r="D59" s="23"/>
      <c r="E59" s="24"/>
      <c r="F59" s="24">
        <f t="shared" si="0"/>
        <v>0</v>
      </c>
      <c r="G59" s="23"/>
      <c r="H59" s="30"/>
      <c r="I59" s="27">
        <f t="shared" si="1"/>
        <v>0</v>
      </c>
      <c r="J59" s="27">
        <v>6</v>
      </c>
      <c r="K59" s="28">
        <f t="shared" si="2"/>
        <v>0</v>
      </c>
      <c r="L59" s="29">
        <f t="shared" si="3"/>
        <v>0</v>
      </c>
      <c r="M59" s="58"/>
    </row>
    <row r="60" spans="1:13" x14ac:dyDescent="0.25">
      <c r="A60" s="22"/>
      <c r="B60" s="25"/>
      <c r="C60" s="31"/>
      <c r="D60" s="23"/>
      <c r="E60" s="24"/>
      <c r="F60" s="24">
        <f t="shared" si="0"/>
        <v>0</v>
      </c>
      <c r="G60" s="23"/>
      <c r="H60" s="30"/>
      <c r="I60" s="27">
        <f t="shared" si="1"/>
        <v>0</v>
      </c>
      <c r="J60" s="27">
        <v>6</v>
      </c>
      <c r="K60" s="28">
        <f t="shared" si="2"/>
        <v>0</v>
      </c>
      <c r="L60" s="29">
        <f t="shared" si="3"/>
        <v>0</v>
      </c>
      <c r="M60" s="58"/>
    </row>
    <row r="61" spans="1:13" x14ac:dyDescent="0.25">
      <c r="A61" s="22"/>
      <c r="B61" s="25"/>
      <c r="C61" s="31"/>
      <c r="D61" s="23"/>
      <c r="E61" s="24"/>
      <c r="F61" s="24">
        <f t="shared" si="0"/>
        <v>0</v>
      </c>
      <c r="G61" s="23"/>
      <c r="H61" s="30"/>
      <c r="I61" s="27">
        <f t="shared" si="1"/>
        <v>0</v>
      </c>
      <c r="J61" s="27">
        <v>6</v>
      </c>
      <c r="K61" s="28">
        <f t="shared" si="2"/>
        <v>0</v>
      </c>
      <c r="L61" s="29">
        <f t="shared" si="3"/>
        <v>0</v>
      </c>
      <c r="M61" s="58"/>
    </row>
    <row r="62" spans="1:13" x14ac:dyDescent="0.25">
      <c r="A62" s="22"/>
      <c r="B62" s="25"/>
      <c r="C62" s="31"/>
      <c r="D62" s="23"/>
      <c r="E62" s="24"/>
      <c r="F62" s="24">
        <f t="shared" si="0"/>
        <v>0</v>
      </c>
      <c r="G62" s="23"/>
      <c r="H62" s="30"/>
      <c r="I62" s="27">
        <f t="shared" si="1"/>
        <v>0</v>
      </c>
      <c r="J62" s="27">
        <v>3</v>
      </c>
      <c r="K62" s="28">
        <f t="shared" si="2"/>
        <v>0</v>
      </c>
      <c r="L62" s="29">
        <f t="shared" si="3"/>
        <v>0</v>
      </c>
      <c r="M62" s="58"/>
    </row>
    <row r="63" spans="1:13" x14ac:dyDescent="0.25">
      <c r="A63" s="22"/>
      <c r="B63" s="25"/>
      <c r="C63" s="31"/>
      <c r="D63" s="23"/>
      <c r="E63" s="24"/>
      <c r="F63" s="24">
        <f t="shared" si="0"/>
        <v>0</v>
      </c>
      <c r="G63" s="23"/>
      <c r="H63" s="30"/>
      <c r="I63" s="27">
        <f t="shared" si="1"/>
        <v>0</v>
      </c>
      <c r="J63" s="27">
        <v>15</v>
      </c>
      <c r="K63" s="28">
        <f t="shared" si="2"/>
        <v>0</v>
      </c>
      <c r="L63" s="29">
        <f t="shared" si="3"/>
        <v>0</v>
      </c>
      <c r="M63" s="58"/>
    </row>
    <row r="64" spans="1:13" x14ac:dyDescent="0.25">
      <c r="A64" s="22"/>
      <c r="B64" s="25"/>
      <c r="C64" s="31"/>
      <c r="D64" s="23"/>
      <c r="E64" s="24"/>
      <c r="F64" s="24">
        <f t="shared" si="0"/>
        <v>0</v>
      </c>
      <c r="G64" s="23"/>
      <c r="H64" s="30"/>
      <c r="I64" s="27">
        <f t="shared" si="1"/>
        <v>0</v>
      </c>
      <c r="J64" s="27">
        <v>10</v>
      </c>
      <c r="K64" s="28">
        <f t="shared" si="2"/>
        <v>0</v>
      </c>
      <c r="L64" s="29">
        <f t="shared" si="3"/>
        <v>0</v>
      </c>
      <c r="M64" s="58"/>
    </row>
    <row r="65" spans="1:13" x14ac:dyDescent="0.25">
      <c r="A65" s="22"/>
      <c r="B65" s="25"/>
      <c r="C65" s="31"/>
      <c r="D65" s="23"/>
      <c r="E65" s="24"/>
      <c r="F65" s="24">
        <f t="shared" si="0"/>
        <v>0</v>
      </c>
      <c r="G65" s="23"/>
      <c r="H65" s="30"/>
      <c r="I65" s="27">
        <f t="shared" si="1"/>
        <v>0</v>
      </c>
      <c r="J65" s="27">
        <v>3</v>
      </c>
      <c r="K65" s="28">
        <f t="shared" si="2"/>
        <v>0</v>
      </c>
      <c r="L65" s="29">
        <f t="shared" si="3"/>
        <v>0</v>
      </c>
      <c r="M65" s="58"/>
    </row>
    <row r="66" spans="1:13" x14ac:dyDescent="0.25">
      <c r="A66" s="22"/>
      <c r="B66" s="25"/>
      <c r="C66" s="31"/>
      <c r="D66" s="23"/>
      <c r="E66" s="24"/>
      <c r="F66" s="24">
        <f t="shared" si="0"/>
        <v>0</v>
      </c>
      <c r="G66" s="23"/>
      <c r="H66" s="30"/>
      <c r="I66" s="27">
        <f t="shared" si="1"/>
        <v>0</v>
      </c>
      <c r="J66" s="27">
        <v>15</v>
      </c>
      <c r="K66" s="28">
        <f t="shared" si="2"/>
        <v>0</v>
      </c>
      <c r="L66" s="29">
        <f t="shared" si="3"/>
        <v>0</v>
      </c>
      <c r="M66" s="58"/>
    </row>
    <row r="67" spans="1:13" x14ac:dyDescent="0.25">
      <c r="A67" s="22"/>
      <c r="B67" s="23"/>
      <c r="C67" s="31"/>
      <c r="D67" s="23"/>
      <c r="E67" s="24"/>
      <c r="F67" s="24">
        <f t="shared" si="0"/>
        <v>0</v>
      </c>
      <c r="G67" s="23"/>
      <c r="H67" s="30"/>
      <c r="I67" s="27">
        <f t="shared" si="1"/>
        <v>0</v>
      </c>
      <c r="J67" s="27">
        <v>6</v>
      </c>
      <c r="K67" s="28">
        <f t="shared" si="2"/>
        <v>0</v>
      </c>
      <c r="L67" s="29">
        <f t="shared" si="3"/>
        <v>0</v>
      </c>
      <c r="M67" s="58"/>
    </row>
    <row r="68" spans="1:13" x14ac:dyDescent="0.25">
      <c r="A68" s="22"/>
      <c r="B68" s="25"/>
      <c r="C68" s="31"/>
      <c r="D68" s="23"/>
      <c r="E68" s="24"/>
      <c r="F68" s="24">
        <f t="shared" si="0"/>
        <v>0</v>
      </c>
      <c r="G68" s="23"/>
      <c r="H68" s="30"/>
      <c r="I68" s="27">
        <f t="shared" si="1"/>
        <v>0</v>
      </c>
      <c r="J68" s="27">
        <v>0.69</v>
      </c>
      <c r="K68" s="28">
        <f t="shared" si="2"/>
        <v>0</v>
      </c>
      <c r="L68" s="29">
        <f t="shared" si="3"/>
        <v>0</v>
      </c>
      <c r="M68" s="58"/>
    </row>
    <row r="69" spans="1:13" x14ac:dyDescent="0.25">
      <c r="A69" s="22"/>
      <c r="B69" s="25"/>
      <c r="C69" s="31"/>
      <c r="D69" s="23"/>
      <c r="E69" s="24"/>
      <c r="F69" s="24">
        <f t="shared" si="0"/>
        <v>0</v>
      </c>
      <c r="G69" s="23"/>
      <c r="H69" s="30"/>
      <c r="I69" s="27">
        <f t="shared" si="1"/>
        <v>0</v>
      </c>
      <c r="J69" s="27">
        <v>4.8</v>
      </c>
      <c r="K69" s="28">
        <f t="shared" si="2"/>
        <v>0</v>
      </c>
      <c r="L69" s="29">
        <f t="shared" ref="L69:L116" si="4">L68+K69</f>
        <v>0</v>
      </c>
      <c r="M69" s="58"/>
    </row>
    <row r="70" spans="1:13" x14ac:dyDescent="0.25">
      <c r="A70" s="22"/>
      <c r="B70" s="23"/>
      <c r="C70" s="31"/>
      <c r="D70" s="23"/>
      <c r="E70" s="24"/>
      <c r="F70" s="24">
        <f t="shared" si="0"/>
        <v>0</v>
      </c>
      <c r="G70" s="23"/>
      <c r="H70" s="30"/>
      <c r="I70" s="27">
        <f t="shared" si="1"/>
        <v>0</v>
      </c>
      <c r="J70" s="27">
        <v>6</v>
      </c>
      <c r="K70" s="28">
        <f t="shared" si="2"/>
        <v>0</v>
      </c>
      <c r="L70" s="29">
        <f t="shared" si="4"/>
        <v>0</v>
      </c>
      <c r="M70" s="58"/>
    </row>
    <row r="71" spans="1:13" x14ac:dyDescent="0.25">
      <c r="A71" s="22"/>
      <c r="B71" s="23"/>
      <c r="C71" s="31"/>
      <c r="D71" s="23"/>
      <c r="E71" s="24"/>
      <c r="F71" s="24">
        <f t="shared" si="0"/>
        <v>0</v>
      </c>
      <c r="G71" s="23"/>
      <c r="H71" s="30"/>
      <c r="I71" s="27">
        <f t="shared" si="1"/>
        <v>0</v>
      </c>
      <c r="J71" s="27">
        <v>10</v>
      </c>
      <c r="K71" s="28">
        <f t="shared" si="2"/>
        <v>0</v>
      </c>
      <c r="L71" s="29">
        <f t="shared" si="4"/>
        <v>0</v>
      </c>
      <c r="M71" s="58"/>
    </row>
    <row r="72" spans="1:13" x14ac:dyDescent="0.25">
      <c r="A72" s="22"/>
      <c r="B72" s="25"/>
      <c r="C72" s="31"/>
      <c r="D72" s="23"/>
      <c r="E72" s="24"/>
      <c r="F72" s="24">
        <f t="shared" si="0"/>
        <v>0</v>
      </c>
      <c r="G72" s="23"/>
      <c r="H72" s="30"/>
      <c r="I72" s="27">
        <f t="shared" si="1"/>
        <v>0</v>
      </c>
      <c r="J72" s="27">
        <v>4.8</v>
      </c>
      <c r="K72" s="28">
        <f t="shared" si="2"/>
        <v>0</v>
      </c>
      <c r="L72" s="29">
        <f t="shared" si="4"/>
        <v>0</v>
      </c>
      <c r="M72" s="58"/>
    </row>
    <row r="73" spans="1:13" x14ac:dyDescent="0.25">
      <c r="A73" s="22"/>
      <c r="B73" s="23"/>
      <c r="C73" s="31"/>
      <c r="D73" s="23"/>
      <c r="E73" s="24"/>
      <c r="F73" s="24">
        <f t="shared" si="0"/>
        <v>0</v>
      </c>
      <c r="G73" s="23"/>
      <c r="H73" s="30"/>
      <c r="I73" s="27">
        <f t="shared" si="1"/>
        <v>0</v>
      </c>
      <c r="J73" s="27">
        <v>6</v>
      </c>
      <c r="K73" s="28">
        <f t="shared" si="2"/>
        <v>0</v>
      </c>
      <c r="L73" s="29">
        <f t="shared" si="4"/>
        <v>0</v>
      </c>
      <c r="M73" s="58"/>
    </row>
    <row r="74" spans="1:13" x14ac:dyDescent="0.25">
      <c r="A74" s="22"/>
      <c r="B74" s="23"/>
      <c r="C74" s="31"/>
      <c r="D74" s="23"/>
      <c r="E74" s="24"/>
      <c r="F74" s="24">
        <f t="shared" si="0"/>
        <v>0</v>
      </c>
      <c r="G74" s="23"/>
      <c r="H74" s="30"/>
      <c r="I74" s="27">
        <f t="shared" si="1"/>
        <v>0</v>
      </c>
      <c r="J74" s="27">
        <v>6</v>
      </c>
      <c r="K74" s="28">
        <f t="shared" si="2"/>
        <v>0</v>
      </c>
      <c r="L74" s="29">
        <f t="shared" si="4"/>
        <v>0</v>
      </c>
      <c r="M74" s="58"/>
    </row>
    <row r="75" spans="1:13" x14ac:dyDescent="0.25">
      <c r="A75" s="22"/>
      <c r="B75" s="23"/>
      <c r="C75" s="31"/>
      <c r="D75" s="23"/>
      <c r="E75" s="24"/>
      <c r="F75" s="24">
        <f t="shared" si="0"/>
        <v>0</v>
      </c>
      <c r="G75" s="23"/>
      <c r="H75" s="30"/>
      <c r="I75" s="27">
        <f t="shared" si="1"/>
        <v>0</v>
      </c>
      <c r="J75" s="27">
        <v>3</v>
      </c>
      <c r="K75" s="28">
        <f t="shared" si="2"/>
        <v>0</v>
      </c>
      <c r="L75" s="29">
        <f t="shared" si="4"/>
        <v>0</v>
      </c>
      <c r="M75" s="58"/>
    </row>
    <row r="76" spans="1:13" x14ac:dyDescent="0.25">
      <c r="A76" s="22"/>
      <c r="B76" s="23"/>
      <c r="C76" s="31"/>
      <c r="D76" s="23"/>
      <c r="E76" s="24"/>
      <c r="F76" s="24">
        <f t="shared" si="0"/>
        <v>0</v>
      </c>
      <c r="G76" s="23"/>
      <c r="H76" s="30"/>
      <c r="I76" s="27">
        <f t="shared" si="1"/>
        <v>0</v>
      </c>
      <c r="J76" s="27">
        <v>15</v>
      </c>
      <c r="K76" s="28">
        <f t="shared" si="2"/>
        <v>0</v>
      </c>
      <c r="L76" s="29">
        <f t="shared" si="4"/>
        <v>0</v>
      </c>
      <c r="M76" s="58"/>
    </row>
    <row r="77" spans="1:13" x14ac:dyDescent="0.25">
      <c r="A77" s="22"/>
      <c r="B77" s="23"/>
      <c r="C77" s="31"/>
      <c r="D77" s="23"/>
      <c r="E77" s="24"/>
      <c r="F77" s="24">
        <f t="shared" si="0"/>
        <v>0</v>
      </c>
      <c r="G77" s="23"/>
      <c r="H77" s="30"/>
      <c r="I77" s="27">
        <f t="shared" si="1"/>
        <v>0</v>
      </c>
      <c r="J77" s="27">
        <v>10</v>
      </c>
      <c r="K77" s="28">
        <f t="shared" si="2"/>
        <v>0</v>
      </c>
      <c r="L77" s="29">
        <f t="shared" si="4"/>
        <v>0</v>
      </c>
      <c r="M77" s="58"/>
    </row>
    <row r="78" spans="1:13" x14ac:dyDescent="0.25">
      <c r="A78" s="22"/>
      <c r="B78" s="25"/>
      <c r="C78" s="31"/>
      <c r="D78" s="23"/>
      <c r="E78" s="24"/>
      <c r="F78" s="24">
        <f t="shared" si="0"/>
        <v>0</v>
      </c>
      <c r="G78" s="23"/>
      <c r="H78" s="30"/>
      <c r="I78" s="27">
        <f t="shared" si="1"/>
        <v>0</v>
      </c>
      <c r="J78" s="27">
        <v>3</v>
      </c>
      <c r="K78" s="28">
        <f t="shared" si="2"/>
        <v>0</v>
      </c>
      <c r="L78" s="29">
        <f t="shared" si="4"/>
        <v>0</v>
      </c>
      <c r="M78" s="58"/>
    </row>
    <row r="79" spans="1:13" x14ac:dyDescent="0.25">
      <c r="A79" s="22"/>
      <c r="B79" s="25"/>
      <c r="C79" s="31"/>
      <c r="D79" s="23"/>
      <c r="E79" s="24"/>
      <c r="F79" s="24">
        <f t="shared" si="0"/>
        <v>0</v>
      </c>
      <c r="G79" s="23"/>
      <c r="H79" s="30"/>
      <c r="I79" s="27">
        <f t="shared" si="1"/>
        <v>0</v>
      </c>
      <c r="J79" s="27">
        <v>15</v>
      </c>
      <c r="K79" s="28">
        <f t="shared" si="2"/>
        <v>0</v>
      </c>
      <c r="L79" s="29">
        <f t="shared" si="4"/>
        <v>0</v>
      </c>
      <c r="M79" s="58"/>
    </row>
    <row r="80" spans="1:13" x14ac:dyDescent="0.25">
      <c r="A80" s="22"/>
      <c r="B80" s="23"/>
      <c r="C80" s="31"/>
      <c r="D80" s="23"/>
      <c r="E80" s="24"/>
      <c r="F80" s="24">
        <f t="shared" si="0"/>
        <v>0</v>
      </c>
      <c r="G80" s="23"/>
      <c r="H80" s="30"/>
      <c r="I80" s="27">
        <f t="shared" si="1"/>
        <v>0</v>
      </c>
      <c r="J80" s="27">
        <v>6</v>
      </c>
      <c r="K80" s="28">
        <f t="shared" si="2"/>
        <v>0</v>
      </c>
      <c r="L80" s="29">
        <f t="shared" si="4"/>
        <v>0</v>
      </c>
      <c r="M80" s="58"/>
    </row>
    <row r="81" spans="1:13" x14ac:dyDescent="0.25">
      <c r="A81" s="22"/>
      <c r="B81" s="23"/>
      <c r="C81" s="31"/>
      <c r="D81" s="23"/>
      <c r="E81" s="24"/>
      <c r="F81" s="24">
        <f t="shared" si="0"/>
        <v>0</v>
      </c>
      <c r="G81" s="23"/>
      <c r="H81" s="30"/>
      <c r="I81" s="27">
        <f t="shared" si="1"/>
        <v>0</v>
      </c>
      <c r="J81" s="27">
        <v>0.69</v>
      </c>
      <c r="K81" s="28">
        <f t="shared" si="2"/>
        <v>0</v>
      </c>
      <c r="L81" s="29">
        <f t="shared" si="4"/>
        <v>0</v>
      </c>
      <c r="M81" s="58"/>
    </row>
    <row r="82" spans="1:13" x14ac:dyDescent="0.25">
      <c r="A82" s="22"/>
      <c r="B82" s="23"/>
      <c r="C82" s="31"/>
      <c r="D82" s="23"/>
      <c r="E82" s="24"/>
      <c r="F82" s="24">
        <f t="shared" si="0"/>
        <v>0</v>
      </c>
      <c r="G82" s="23"/>
      <c r="H82" s="30"/>
      <c r="I82" s="27">
        <f t="shared" si="1"/>
        <v>0</v>
      </c>
      <c r="J82" s="27">
        <v>4.8</v>
      </c>
      <c r="K82" s="28">
        <f t="shared" si="2"/>
        <v>0</v>
      </c>
      <c r="L82" s="29">
        <f t="shared" si="4"/>
        <v>0</v>
      </c>
      <c r="M82" s="58"/>
    </row>
    <row r="83" spans="1:13" x14ac:dyDescent="0.25">
      <c r="A83" s="22"/>
      <c r="B83" s="23"/>
      <c r="C83" s="31"/>
      <c r="D83" s="23"/>
      <c r="E83" s="24"/>
      <c r="F83" s="24">
        <f t="shared" si="0"/>
        <v>0</v>
      </c>
      <c r="G83" s="23"/>
      <c r="H83" s="30"/>
      <c r="I83" s="27">
        <f t="shared" si="1"/>
        <v>0</v>
      </c>
      <c r="J83" s="27">
        <v>15</v>
      </c>
      <c r="K83" s="28">
        <f t="shared" si="2"/>
        <v>0</v>
      </c>
      <c r="L83" s="29">
        <f t="shared" si="4"/>
        <v>0</v>
      </c>
      <c r="M83" s="58"/>
    </row>
    <row r="84" spans="1:13" x14ac:dyDescent="0.25">
      <c r="A84" s="22"/>
      <c r="B84" s="23"/>
      <c r="C84" s="31"/>
      <c r="D84" s="23"/>
      <c r="E84" s="24"/>
      <c r="F84" s="24">
        <f t="shared" si="0"/>
        <v>0</v>
      </c>
      <c r="G84" s="23"/>
      <c r="H84" s="30"/>
      <c r="I84" s="27">
        <f t="shared" si="1"/>
        <v>0</v>
      </c>
      <c r="J84" s="27">
        <v>6</v>
      </c>
      <c r="K84" s="28">
        <f t="shared" si="2"/>
        <v>0</v>
      </c>
      <c r="L84" s="29">
        <f t="shared" si="4"/>
        <v>0</v>
      </c>
      <c r="M84" s="58"/>
    </row>
    <row r="85" spans="1:13" x14ac:dyDescent="0.25">
      <c r="A85" s="22"/>
      <c r="B85" s="23"/>
      <c r="C85" s="31"/>
      <c r="D85" s="23"/>
      <c r="E85" s="24"/>
      <c r="F85" s="24">
        <f t="shared" si="0"/>
        <v>0</v>
      </c>
      <c r="G85" s="23"/>
      <c r="H85" s="30"/>
      <c r="I85" s="27">
        <f t="shared" si="1"/>
        <v>0</v>
      </c>
      <c r="J85" s="27">
        <v>6</v>
      </c>
      <c r="K85" s="28">
        <f t="shared" si="2"/>
        <v>0</v>
      </c>
      <c r="L85" s="29">
        <f t="shared" si="4"/>
        <v>0</v>
      </c>
      <c r="M85" s="58"/>
    </row>
    <row r="86" spans="1:13" x14ac:dyDescent="0.25">
      <c r="A86" s="22"/>
      <c r="B86" s="23"/>
      <c r="C86" s="31"/>
      <c r="D86" s="23"/>
      <c r="E86" s="24"/>
      <c r="F86" s="24">
        <f t="shared" si="0"/>
        <v>0</v>
      </c>
      <c r="G86" s="23"/>
      <c r="H86" s="30"/>
      <c r="I86" s="27">
        <f t="shared" si="1"/>
        <v>0</v>
      </c>
      <c r="J86" s="27">
        <v>6</v>
      </c>
      <c r="K86" s="28">
        <f t="shared" si="2"/>
        <v>0</v>
      </c>
      <c r="L86" s="29">
        <f t="shared" si="4"/>
        <v>0</v>
      </c>
      <c r="M86" s="58"/>
    </row>
    <row r="87" spans="1:13" x14ac:dyDescent="0.25">
      <c r="A87" s="22"/>
      <c r="B87" s="23"/>
      <c r="C87" s="31"/>
      <c r="D87" s="23"/>
      <c r="E87" s="24"/>
      <c r="F87" s="24">
        <f t="shared" si="0"/>
        <v>0</v>
      </c>
      <c r="G87" s="23"/>
      <c r="H87" s="30"/>
      <c r="I87" s="27">
        <f t="shared" si="1"/>
        <v>0</v>
      </c>
      <c r="J87" s="27">
        <v>3</v>
      </c>
      <c r="K87" s="28">
        <f t="shared" si="2"/>
        <v>0</v>
      </c>
      <c r="L87" s="29">
        <f t="shared" si="4"/>
        <v>0</v>
      </c>
      <c r="M87" s="58"/>
    </row>
    <row r="88" spans="1:13" x14ac:dyDescent="0.25">
      <c r="A88" s="22"/>
      <c r="B88" s="23"/>
      <c r="C88" s="31"/>
      <c r="D88" s="23"/>
      <c r="E88" s="24"/>
      <c r="F88" s="24">
        <f t="shared" si="0"/>
        <v>0</v>
      </c>
      <c r="G88" s="23"/>
      <c r="H88" s="30"/>
      <c r="I88" s="27">
        <f t="shared" si="1"/>
        <v>0</v>
      </c>
      <c r="J88" s="27">
        <v>15</v>
      </c>
      <c r="K88" s="28">
        <f t="shared" si="2"/>
        <v>0</v>
      </c>
      <c r="L88" s="29">
        <f t="shared" si="4"/>
        <v>0</v>
      </c>
      <c r="M88" s="58"/>
    </row>
    <row r="89" spans="1:13" x14ac:dyDescent="0.25">
      <c r="A89" s="22"/>
      <c r="B89" s="23"/>
      <c r="C89" s="31"/>
      <c r="D89" s="23"/>
      <c r="E89" s="24"/>
      <c r="F89" s="24">
        <f t="shared" si="0"/>
        <v>0</v>
      </c>
      <c r="G89" s="23"/>
      <c r="H89" s="30"/>
      <c r="I89" s="27">
        <f t="shared" si="1"/>
        <v>0</v>
      </c>
      <c r="J89" s="27">
        <v>10</v>
      </c>
      <c r="K89" s="28">
        <f t="shared" si="2"/>
        <v>0</v>
      </c>
      <c r="L89" s="29">
        <f t="shared" si="4"/>
        <v>0</v>
      </c>
      <c r="M89" s="58"/>
    </row>
    <row r="90" spans="1:13" x14ac:dyDescent="0.25">
      <c r="A90" s="22"/>
      <c r="B90" s="23"/>
      <c r="C90" s="31"/>
      <c r="D90" s="23"/>
      <c r="E90" s="24"/>
      <c r="F90" s="24">
        <f t="shared" si="0"/>
        <v>0</v>
      </c>
      <c r="G90" s="23"/>
      <c r="H90" s="30"/>
      <c r="I90" s="27">
        <f t="shared" si="1"/>
        <v>0</v>
      </c>
      <c r="J90" s="27">
        <v>3</v>
      </c>
      <c r="K90" s="28">
        <f t="shared" si="2"/>
        <v>0</v>
      </c>
      <c r="L90" s="29">
        <f t="shared" si="4"/>
        <v>0</v>
      </c>
      <c r="M90" s="58"/>
    </row>
    <row r="91" spans="1:13" x14ac:dyDescent="0.25">
      <c r="A91" s="22"/>
      <c r="B91" s="25"/>
      <c r="C91" s="31"/>
      <c r="D91" s="25"/>
      <c r="E91" s="24"/>
      <c r="F91" s="24">
        <f t="shared" si="0"/>
        <v>0</v>
      </c>
      <c r="G91" s="23"/>
      <c r="H91" s="30"/>
      <c r="I91" s="27">
        <f t="shared" si="1"/>
        <v>0</v>
      </c>
      <c r="J91" s="27">
        <v>15</v>
      </c>
      <c r="K91" s="28">
        <f t="shared" si="2"/>
        <v>0</v>
      </c>
      <c r="L91" s="29">
        <f t="shared" si="4"/>
        <v>0</v>
      </c>
      <c r="M91" s="58"/>
    </row>
    <row r="92" spans="1:13" x14ac:dyDescent="0.25">
      <c r="A92" s="22"/>
      <c r="B92" s="25"/>
      <c r="C92" s="31"/>
      <c r="D92" s="25"/>
      <c r="E92" s="24"/>
      <c r="F92" s="24">
        <f t="shared" si="0"/>
        <v>0</v>
      </c>
      <c r="G92" s="23"/>
      <c r="H92" s="30"/>
      <c r="I92" s="27">
        <f t="shared" si="1"/>
        <v>0</v>
      </c>
      <c r="J92" s="27">
        <v>6</v>
      </c>
      <c r="K92" s="28">
        <f t="shared" si="2"/>
        <v>0</v>
      </c>
      <c r="L92" s="29">
        <f t="shared" si="4"/>
        <v>0</v>
      </c>
      <c r="M92" s="58"/>
    </row>
    <row r="93" spans="1:13" x14ac:dyDescent="0.25">
      <c r="A93" s="22"/>
      <c r="B93" s="25"/>
      <c r="C93" s="31"/>
      <c r="D93" s="25"/>
      <c r="E93" s="24"/>
      <c r="F93" s="24">
        <f t="shared" si="0"/>
        <v>0</v>
      </c>
      <c r="G93" s="23"/>
      <c r="H93" s="30"/>
      <c r="I93" s="27">
        <f t="shared" si="1"/>
        <v>0</v>
      </c>
      <c r="J93" s="27">
        <v>0.69</v>
      </c>
      <c r="K93" s="28">
        <f t="shared" si="2"/>
        <v>0</v>
      </c>
      <c r="L93" s="29">
        <f t="shared" si="4"/>
        <v>0</v>
      </c>
      <c r="M93" s="58"/>
    </row>
    <row r="94" spans="1:13" x14ac:dyDescent="0.25">
      <c r="A94" s="22"/>
      <c r="B94" s="25"/>
      <c r="C94" s="31"/>
      <c r="D94" s="25"/>
      <c r="E94" s="24"/>
      <c r="F94" s="24">
        <f t="shared" si="0"/>
        <v>0</v>
      </c>
      <c r="G94" s="23"/>
      <c r="H94" s="30"/>
      <c r="I94" s="27">
        <f t="shared" si="1"/>
        <v>0</v>
      </c>
      <c r="J94" s="27">
        <v>4.8</v>
      </c>
      <c r="K94" s="28">
        <f t="shared" si="2"/>
        <v>0</v>
      </c>
      <c r="L94" s="29">
        <f t="shared" si="4"/>
        <v>0</v>
      </c>
      <c r="M94" s="58"/>
    </row>
    <row r="95" spans="1:13" x14ac:dyDescent="0.25">
      <c r="A95" s="22"/>
      <c r="B95" s="25"/>
      <c r="C95" s="31"/>
      <c r="D95" s="25"/>
      <c r="E95" s="24"/>
      <c r="F95" s="24">
        <f t="shared" si="0"/>
        <v>0</v>
      </c>
      <c r="G95" s="23"/>
      <c r="H95" s="30"/>
      <c r="I95" s="27">
        <f t="shared" si="1"/>
        <v>0</v>
      </c>
      <c r="J95" s="27">
        <v>6</v>
      </c>
      <c r="K95" s="28">
        <f t="shared" si="2"/>
        <v>0</v>
      </c>
      <c r="L95" s="29">
        <f t="shared" si="4"/>
        <v>0</v>
      </c>
      <c r="M95" s="58"/>
    </row>
    <row r="96" spans="1:13" x14ac:dyDescent="0.25">
      <c r="A96" s="22"/>
      <c r="B96" s="25"/>
      <c r="C96" s="31"/>
      <c r="D96" s="25"/>
      <c r="E96" s="24"/>
      <c r="F96" s="24">
        <f t="shared" si="0"/>
        <v>0</v>
      </c>
      <c r="G96" s="23"/>
      <c r="H96" s="30"/>
      <c r="I96" s="27">
        <f t="shared" si="1"/>
        <v>0</v>
      </c>
      <c r="J96" s="27">
        <v>10</v>
      </c>
      <c r="K96" s="28">
        <f t="shared" si="2"/>
        <v>0</v>
      </c>
      <c r="L96" s="29">
        <f t="shared" si="4"/>
        <v>0</v>
      </c>
      <c r="M96" s="58"/>
    </row>
    <row r="97" spans="1:13" x14ac:dyDescent="0.25">
      <c r="A97" s="22"/>
      <c r="B97" s="25"/>
      <c r="C97" s="31"/>
      <c r="D97" s="25"/>
      <c r="E97" s="24"/>
      <c r="F97" s="24">
        <f t="shared" si="0"/>
        <v>0</v>
      </c>
      <c r="G97" s="23"/>
      <c r="H97" s="30"/>
      <c r="I97" s="27">
        <f t="shared" si="1"/>
        <v>0</v>
      </c>
      <c r="J97" s="27">
        <v>4.8</v>
      </c>
      <c r="K97" s="28">
        <f t="shared" si="2"/>
        <v>0</v>
      </c>
      <c r="L97" s="29">
        <f t="shared" si="4"/>
        <v>0</v>
      </c>
      <c r="M97" s="58"/>
    </row>
    <row r="98" spans="1:13" x14ac:dyDescent="0.25">
      <c r="A98" s="22"/>
      <c r="B98" s="25"/>
      <c r="C98" s="31"/>
      <c r="D98" s="25"/>
      <c r="E98" s="24"/>
      <c r="F98" s="24">
        <f t="shared" si="0"/>
        <v>0</v>
      </c>
      <c r="G98" s="23"/>
      <c r="H98" s="30"/>
      <c r="I98" s="27">
        <f t="shared" si="1"/>
        <v>0</v>
      </c>
      <c r="J98" s="27">
        <v>6</v>
      </c>
      <c r="K98" s="28">
        <f t="shared" si="2"/>
        <v>0</v>
      </c>
      <c r="L98" s="29">
        <f t="shared" si="4"/>
        <v>0</v>
      </c>
      <c r="M98" s="58"/>
    </row>
    <row r="99" spans="1:13" x14ac:dyDescent="0.25">
      <c r="A99" s="22"/>
      <c r="B99" s="25"/>
      <c r="C99" s="31"/>
      <c r="D99" s="25"/>
      <c r="E99" s="24"/>
      <c r="F99" s="24">
        <f t="shared" si="0"/>
        <v>0</v>
      </c>
      <c r="G99" s="23"/>
      <c r="H99" s="30"/>
      <c r="I99" s="27">
        <f t="shared" si="1"/>
        <v>0</v>
      </c>
      <c r="J99" s="27">
        <v>6</v>
      </c>
      <c r="K99" s="28">
        <f t="shared" si="2"/>
        <v>0</v>
      </c>
      <c r="L99" s="29">
        <f t="shared" si="4"/>
        <v>0</v>
      </c>
      <c r="M99" s="58"/>
    </row>
    <row r="100" spans="1:13" x14ac:dyDescent="0.25">
      <c r="A100" s="22"/>
      <c r="B100" s="25"/>
      <c r="C100" s="31"/>
      <c r="D100" s="25"/>
      <c r="E100" s="24"/>
      <c r="F100" s="24">
        <f t="shared" si="0"/>
        <v>0</v>
      </c>
      <c r="G100" s="23"/>
      <c r="H100" s="30"/>
      <c r="I100" s="27">
        <f t="shared" si="1"/>
        <v>0</v>
      </c>
      <c r="J100" s="27">
        <v>3</v>
      </c>
      <c r="K100" s="28">
        <f t="shared" si="2"/>
        <v>0</v>
      </c>
      <c r="L100" s="29">
        <f t="shared" si="4"/>
        <v>0</v>
      </c>
      <c r="M100" s="58"/>
    </row>
    <row r="101" spans="1:13" x14ac:dyDescent="0.25">
      <c r="A101" s="22"/>
      <c r="B101" s="25"/>
      <c r="C101" s="31"/>
      <c r="D101" s="25"/>
      <c r="E101" s="24"/>
      <c r="F101" s="24">
        <f t="shared" si="0"/>
        <v>0</v>
      </c>
      <c r="G101" s="23"/>
      <c r="H101" s="30"/>
      <c r="I101" s="27">
        <f t="shared" si="1"/>
        <v>0</v>
      </c>
      <c r="J101" s="27">
        <v>15</v>
      </c>
      <c r="K101" s="28">
        <f t="shared" si="2"/>
        <v>0</v>
      </c>
      <c r="L101" s="29">
        <f t="shared" si="4"/>
        <v>0</v>
      </c>
      <c r="M101" s="58"/>
    </row>
    <row r="102" spans="1:13" x14ac:dyDescent="0.25">
      <c r="A102" s="22"/>
      <c r="B102" s="25"/>
      <c r="C102" s="31"/>
      <c r="D102" s="25"/>
      <c r="E102" s="24"/>
      <c r="F102" s="24">
        <f t="shared" si="0"/>
        <v>0</v>
      </c>
      <c r="G102" s="23"/>
      <c r="H102" s="30"/>
      <c r="I102" s="27">
        <f t="shared" si="1"/>
        <v>0</v>
      </c>
      <c r="J102" s="27">
        <v>10</v>
      </c>
      <c r="K102" s="28">
        <f t="shared" si="2"/>
        <v>0</v>
      </c>
      <c r="L102" s="29">
        <f t="shared" si="4"/>
        <v>0</v>
      </c>
      <c r="M102" s="58"/>
    </row>
    <row r="103" spans="1:13" x14ac:dyDescent="0.25">
      <c r="A103" s="22"/>
      <c r="B103" s="25"/>
      <c r="C103" s="31"/>
      <c r="D103" s="23"/>
      <c r="E103" s="24"/>
      <c r="F103" s="24">
        <f t="shared" si="0"/>
        <v>0</v>
      </c>
      <c r="G103" s="23"/>
      <c r="H103" s="30"/>
      <c r="I103" s="27">
        <f t="shared" si="1"/>
        <v>0</v>
      </c>
      <c r="J103" s="27">
        <v>3</v>
      </c>
      <c r="K103" s="28">
        <f t="shared" si="2"/>
        <v>0</v>
      </c>
      <c r="L103" s="29">
        <f t="shared" si="4"/>
        <v>0</v>
      </c>
      <c r="M103" s="58"/>
    </row>
    <row r="104" spans="1:13" x14ac:dyDescent="0.25">
      <c r="A104" s="22"/>
      <c r="B104" s="25"/>
      <c r="C104" s="31"/>
      <c r="D104" s="23"/>
      <c r="E104" s="24"/>
      <c r="F104" s="24">
        <f t="shared" si="0"/>
        <v>0</v>
      </c>
      <c r="G104" s="23"/>
      <c r="H104" s="30"/>
      <c r="I104" s="27">
        <f t="shared" si="1"/>
        <v>0</v>
      </c>
      <c r="J104" s="27">
        <v>15</v>
      </c>
      <c r="K104" s="28">
        <f t="shared" si="2"/>
        <v>0</v>
      </c>
      <c r="L104" s="29">
        <f t="shared" si="4"/>
        <v>0</v>
      </c>
      <c r="M104" s="58"/>
    </row>
    <row r="105" spans="1:13" x14ac:dyDescent="0.25">
      <c r="A105" s="22"/>
      <c r="B105" s="25"/>
      <c r="C105" s="31"/>
      <c r="D105" s="23"/>
      <c r="E105" s="24"/>
      <c r="F105" s="24">
        <f t="shared" si="0"/>
        <v>0</v>
      </c>
      <c r="G105" s="23"/>
      <c r="H105" s="30"/>
      <c r="I105" s="27">
        <f t="shared" si="1"/>
        <v>0</v>
      </c>
      <c r="J105" s="27">
        <v>6</v>
      </c>
      <c r="K105" s="28">
        <f t="shared" si="2"/>
        <v>0</v>
      </c>
      <c r="L105" s="29">
        <f t="shared" si="4"/>
        <v>0</v>
      </c>
      <c r="M105" s="58"/>
    </row>
    <row r="106" spans="1:13" x14ac:dyDescent="0.25">
      <c r="A106" s="22"/>
      <c r="B106" s="25"/>
      <c r="C106" s="31"/>
      <c r="D106" s="23"/>
      <c r="E106" s="24"/>
      <c r="F106" s="24">
        <f t="shared" si="0"/>
        <v>0</v>
      </c>
      <c r="G106" s="23"/>
      <c r="H106" s="30"/>
      <c r="I106" s="27">
        <f t="shared" si="1"/>
        <v>0</v>
      </c>
      <c r="J106" s="27">
        <v>0.69</v>
      </c>
      <c r="K106" s="28">
        <f t="shared" si="2"/>
        <v>0</v>
      </c>
      <c r="L106" s="29">
        <f t="shared" si="4"/>
        <v>0</v>
      </c>
      <c r="M106" s="58"/>
    </row>
    <row r="107" spans="1:13" x14ac:dyDescent="0.25">
      <c r="A107" s="22"/>
      <c r="B107" s="25"/>
      <c r="C107" s="31"/>
      <c r="D107" s="23"/>
      <c r="E107" s="24"/>
      <c r="F107" s="24">
        <f t="shared" si="0"/>
        <v>0</v>
      </c>
      <c r="G107" s="23"/>
      <c r="H107" s="30"/>
      <c r="I107" s="27">
        <f t="shared" si="1"/>
        <v>0</v>
      </c>
      <c r="J107" s="27">
        <v>4.8</v>
      </c>
      <c r="K107" s="28">
        <f t="shared" si="2"/>
        <v>0</v>
      </c>
      <c r="L107" s="29">
        <f t="shared" si="4"/>
        <v>0</v>
      </c>
      <c r="M107" s="58"/>
    </row>
    <row r="108" spans="1:13" x14ac:dyDescent="0.25">
      <c r="A108" s="22"/>
      <c r="B108" s="25"/>
      <c r="C108" s="31"/>
      <c r="D108" s="23"/>
      <c r="E108" s="24"/>
      <c r="F108" s="24">
        <f t="shared" si="0"/>
        <v>0</v>
      </c>
      <c r="G108" s="23"/>
      <c r="H108" s="30"/>
      <c r="I108" s="27">
        <f t="shared" si="1"/>
        <v>0</v>
      </c>
      <c r="J108" s="27">
        <v>6</v>
      </c>
      <c r="K108" s="28">
        <f t="shared" si="2"/>
        <v>0</v>
      </c>
      <c r="L108" s="29">
        <f t="shared" si="4"/>
        <v>0</v>
      </c>
      <c r="M108" s="58"/>
    </row>
    <row r="109" spans="1:13" x14ac:dyDescent="0.25">
      <c r="A109" s="22"/>
      <c r="B109" s="25"/>
      <c r="C109" s="31"/>
      <c r="D109" s="23"/>
      <c r="E109" s="24"/>
      <c r="F109" s="24">
        <f t="shared" si="0"/>
        <v>0</v>
      </c>
      <c r="G109" s="23"/>
      <c r="H109" s="30"/>
      <c r="I109" s="27">
        <f t="shared" si="1"/>
        <v>0</v>
      </c>
      <c r="J109" s="27">
        <v>10</v>
      </c>
      <c r="K109" s="28">
        <f t="shared" si="2"/>
        <v>0</v>
      </c>
      <c r="L109" s="29">
        <f t="shared" si="4"/>
        <v>0</v>
      </c>
      <c r="M109" s="58"/>
    </row>
    <row r="110" spans="1:13" x14ac:dyDescent="0.25">
      <c r="A110" s="22"/>
      <c r="B110" s="25"/>
      <c r="C110" s="31"/>
      <c r="D110" s="23"/>
      <c r="E110" s="24"/>
      <c r="F110" s="24">
        <f t="shared" si="0"/>
        <v>0</v>
      </c>
      <c r="G110" s="23"/>
      <c r="H110" s="30"/>
      <c r="I110" s="27">
        <f t="shared" si="1"/>
        <v>0</v>
      </c>
      <c r="J110" s="27">
        <v>4.8</v>
      </c>
      <c r="K110" s="28">
        <f t="shared" si="2"/>
        <v>0</v>
      </c>
      <c r="L110" s="29">
        <f t="shared" si="4"/>
        <v>0</v>
      </c>
      <c r="M110" s="58"/>
    </row>
    <row r="111" spans="1:13" x14ac:dyDescent="0.25">
      <c r="A111" s="22"/>
      <c r="B111" s="25"/>
      <c r="C111" s="31"/>
      <c r="D111" s="23"/>
      <c r="E111" s="24"/>
      <c r="F111" s="24">
        <f t="shared" si="0"/>
        <v>0</v>
      </c>
      <c r="G111" s="23"/>
      <c r="H111" s="30"/>
      <c r="I111" s="27">
        <f t="shared" si="1"/>
        <v>0</v>
      </c>
      <c r="J111" s="27">
        <v>10</v>
      </c>
      <c r="K111" s="28">
        <f t="shared" si="2"/>
        <v>0</v>
      </c>
      <c r="L111" s="29">
        <f t="shared" si="4"/>
        <v>0</v>
      </c>
      <c r="M111" s="58"/>
    </row>
    <row r="112" spans="1:13" x14ac:dyDescent="0.25">
      <c r="A112" s="22"/>
      <c r="B112" s="25"/>
      <c r="C112" s="31"/>
      <c r="D112" s="23"/>
      <c r="E112" s="24"/>
      <c r="F112" s="24">
        <f t="shared" si="0"/>
        <v>0</v>
      </c>
      <c r="G112" s="23"/>
      <c r="H112" s="30"/>
      <c r="I112" s="27">
        <f t="shared" si="1"/>
        <v>0</v>
      </c>
      <c r="J112" s="27">
        <v>3</v>
      </c>
      <c r="K112" s="28">
        <f t="shared" si="2"/>
        <v>0</v>
      </c>
      <c r="L112" s="29">
        <f t="shared" si="4"/>
        <v>0</v>
      </c>
      <c r="M112" s="58"/>
    </row>
    <row r="113" spans="1:13" x14ac:dyDescent="0.25">
      <c r="A113" s="22"/>
      <c r="B113" s="25"/>
      <c r="C113" s="31"/>
      <c r="D113" s="23"/>
      <c r="E113" s="24"/>
      <c r="F113" s="24">
        <f t="shared" si="0"/>
        <v>0</v>
      </c>
      <c r="G113" s="23"/>
      <c r="H113" s="30"/>
      <c r="I113" s="27">
        <f t="shared" si="1"/>
        <v>0</v>
      </c>
      <c r="J113" s="27">
        <v>15</v>
      </c>
      <c r="K113" s="28">
        <f t="shared" si="2"/>
        <v>0</v>
      </c>
      <c r="L113" s="29">
        <f t="shared" si="4"/>
        <v>0</v>
      </c>
      <c r="M113" s="58"/>
    </row>
    <row r="114" spans="1:13" x14ac:dyDescent="0.25">
      <c r="A114" s="22"/>
      <c r="B114" s="25"/>
      <c r="C114" s="31"/>
      <c r="D114" s="23"/>
      <c r="E114" s="24"/>
      <c r="F114" s="24">
        <f t="shared" si="0"/>
        <v>0</v>
      </c>
      <c r="G114" s="23"/>
      <c r="H114" s="30"/>
      <c r="I114" s="27">
        <f t="shared" si="1"/>
        <v>0</v>
      </c>
      <c r="J114" s="27">
        <v>6</v>
      </c>
      <c r="K114" s="28">
        <f t="shared" si="2"/>
        <v>0</v>
      </c>
      <c r="L114" s="29">
        <f t="shared" si="4"/>
        <v>0</v>
      </c>
      <c r="M114" s="58"/>
    </row>
    <row r="115" spans="1:13" x14ac:dyDescent="0.25">
      <c r="A115" s="22"/>
      <c r="B115" s="25"/>
      <c r="C115" s="31"/>
      <c r="D115" s="23"/>
      <c r="E115" s="24"/>
      <c r="F115" s="24">
        <f t="shared" si="0"/>
        <v>0</v>
      </c>
      <c r="G115" s="23"/>
      <c r="H115" s="30"/>
      <c r="I115" s="27">
        <f t="shared" si="1"/>
        <v>0</v>
      </c>
      <c r="J115" s="27">
        <v>0.69</v>
      </c>
      <c r="K115" s="28">
        <f t="shared" si="2"/>
        <v>0</v>
      </c>
      <c r="L115" s="29">
        <f t="shared" si="4"/>
        <v>0</v>
      </c>
      <c r="M115" s="58"/>
    </row>
    <row r="116" spans="1:13" x14ac:dyDescent="0.25">
      <c r="A116" s="22"/>
      <c r="B116" s="25"/>
      <c r="C116" s="31"/>
      <c r="D116" s="23"/>
      <c r="E116" s="24"/>
      <c r="F116" s="24">
        <f t="shared" si="0"/>
        <v>0</v>
      </c>
      <c r="G116" s="23"/>
      <c r="H116" s="30"/>
      <c r="I116" s="27">
        <f t="shared" si="1"/>
        <v>0</v>
      </c>
      <c r="J116" s="27">
        <v>4.8</v>
      </c>
      <c r="K116" s="28">
        <f t="shared" si="2"/>
        <v>0</v>
      </c>
      <c r="L116" s="29">
        <f t="shared" si="4"/>
        <v>0</v>
      </c>
      <c r="M116" s="58"/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0</v>
      </c>
      <c r="G117" s="37">
        <f>SUBTOTAL(9,G4:G116)</f>
        <v>0</v>
      </c>
      <c r="H117" s="38"/>
      <c r="I117" s="36">
        <f>SUBTOTAL(9,I4:I116)</f>
        <v>0</v>
      </c>
      <c r="J117" s="39">
        <f>SUBTOTAL(9,J4:J97)</f>
        <v>685.73</v>
      </c>
      <c r="K117" s="39">
        <f>SUBTOTAL(9,K4:K116)</f>
        <v>0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332</v>
      </c>
      <c r="C122" s="60"/>
      <c r="D122" s="50"/>
    </row>
    <row r="123" spans="1:13" ht="15.75" customHeight="1" x14ac:dyDescent="0.25">
      <c r="B123" s="49" t="s">
        <v>341</v>
      </c>
      <c r="C123" s="60"/>
      <c r="D123" s="50"/>
    </row>
    <row r="124" spans="1:13" ht="15.75" customHeight="1" x14ac:dyDescent="0.25">
      <c r="B124" s="49" t="s">
        <v>324</v>
      </c>
      <c r="C124" s="60"/>
      <c r="D124" s="50"/>
    </row>
    <row r="125" spans="1:13" ht="15.75" customHeight="1" x14ac:dyDescent="0.25">
      <c r="B125" s="52" t="s">
        <v>18</v>
      </c>
      <c r="C125" s="53">
        <f>SUM(C122:C124)</f>
        <v>0</v>
      </c>
      <c r="D125" s="54">
        <f>SUM(D122:D124)</f>
        <v>0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340</v>
      </c>
      <c r="C129" s="60"/>
      <c r="D129" s="50"/>
    </row>
    <row r="130" spans="2:4" x14ac:dyDescent="0.25">
      <c r="B130" s="49" t="s">
        <v>339</v>
      </c>
      <c r="C130" s="60"/>
      <c r="D130" s="50"/>
    </row>
    <row r="131" spans="2:4" x14ac:dyDescent="0.25">
      <c r="B131" s="49" t="s">
        <v>338</v>
      </c>
      <c r="C131" s="60"/>
      <c r="D131" s="50"/>
    </row>
    <row r="132" spans="2:4" x14ac:dyDescent="0.25">
      <c r="B132" s="49" t="s">
        <v>337</v>
      </c>
      <c r="C132" s="60"/>
      <c r="D132" s="50"/>
    </row>
    <row r="133" spans="2:4" x14ac:dyDescent="0.25">
      <c r="B133" s="49" t="s">
        <v>336</v>
      </c>
      <c r="C133" s="60"/>
      <c r="D133" s="50"/>
    </row>
    <row r="134" spans="2:4" x14ac:dyDescent="0.25">
      <c r="B134" s="49" t="s">
        <v>323</v>
      </c>
      <c r="C134" s="60"/>
      <c r="D134" s="50"/>
    </row>
    <row r="135" spans="2:4" x14ac:dyDescent="0.25">
      <c r="B135" s="49" t="s">
        <v>335</v>
      </c>
      <c r="C135" s="60"/>
      <c r="D135" s="50"/>
    </row>
    <row r="136" spans="2:4" x14ac:dyDescent="0.25">
      <c r="B136" s="49" t="s">
        <v>334</v>
      </c>
      <c r="C136" s="60"/>
      <c r="D136" s="50"/>
    </row>
    <row r="137" spans="2:4" x14ac:dyDescent="0.25">
      <c r="B137" s="49" t="s">
        <v>333</v>
      </c>
      <c r="C137" s="60"/>
      <c r="D137" s="50"/>
    </row>
    <row r="138" spans="2:4" x14ac:dyDescent="0.25">
      <c r="B138" s="52" t="s">
        <v>18</v>
      </c>
      <c r="C138" s="53">
        <f>SUM(C129:C137)</f>
        <v>0</v>
      </c>
      <c r="D138" s="54">
        <f>SUM(D129:D137)</f>
        <v>0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332</v>
      </c>
      <c r="C142" s="60"/>
      <c r="D142" s="50"/>
    </row>
    <row r="143" spans="2:4" x14ac:dyDescent="0.25">
      <c r="B143" s="49" t="s">
        <v>331</v>
      </c>
      <c r="C143" s="60"/>
      <c r="D143" s="50"/>
    </row>
    <row r="144" spans="2:4" x14ac:dyDescent="0.25">
      <c r="B144" s="49" t="s">
        <v>330</v>
      </c>
      <c r="C144" s="60"/>
      <c r="D144" s="50"/>
    </row>
    <row r="145" spans="2:4" x14ac:dyDescent="0.25">
      <c r="B145" s="52" t="s">
        <v>18</v>
      </c>
      <c r="C145" s="53">
        <f>SUM(C142:C144)</f>
        <v>0</v>
      </c>
      <c r="D145" s="54">
        <f>SUBTOTAL(9,D142:D144)</f>
        <v>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329</v>
      </c>
      <c r="C149" s="60"/>
      <c r="D149" s="50"/>
    </row>
    <row r="150" spans="2:4" x14ac:dyDescent="0.25">
      <c r="B150" s="52" t="s">
        <v>18</v>
      </c>
      <c r="C150" s="53">
        <f>SUM(C149:C149)</f>
        <v>0</v>
      </c>
      <c r="D150" s="54">
        <f>SUM(D149:D149)</f>
        <v>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328</v>
      </c>
      <c r="C154" s="60"/>
      <c r="D154" s="50"/>
    </row>
    <row r="155" spans="2:4" x14ac:dyDescent="0.25">
      <c r="B155" s="49" t="s">
        <v>327</v>
      </c>
      <c r="C155" s="60"/>
      <c r="D155" s="50"/>
    </row>
    <row r="156" spans="2:4" x14ac:dyDescent="0.25">
      <c r="B156" s="52" t="s">
        <v>18</v>
      </c>
      <c r="C156" s="53">
        <f>SUM(C154:C155)</f>
        <v>0</v>
      </c>
      <c r="D156" s="54">
        <f>SUM(D154:D155)</f>
        <v>0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326</v>
      </c>
      <c r="C160" s="60"/>
      <c r="D160" s="50"/>
    </row>
    <row r="161" spans="2:4" x14ac:dyDescent="0.25">
      <c r="B161" s="52" t="s">
        <v>18</v>
      </c>
      <c r="C161" s="53">
        <f>SUBTOTAL(9,C160)</f>
        <v>0</v>
      </c>
      <c r="D161" s="54">
        <f>SUBTOTAL(9,D160)</f>
        <v>0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325</v>
      </c>
      <c r="C165" s="60"/>
      <c r="D165" s="50"/>
    </row>
    <row r="166" spans="2:4" x14ac:dyDescent="0.25">
      <c r="B166" s="52" t="s">
        <v>18</v>
      </c>
      <c r="C166" s="53">
        <f>SUBTOTAL(9,C165)</f>
        <v>0</v>
      </c>
      <c r="D166" s="54">
        <f>SUBTOTAL(9,D165)</f>
        <v>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324</v>
      </c>
      <c r="C170" s="60"/>
      <c r="D170" s="50"/>
    </row>
    <row r="171" spans="2:4" x14ac:dyDescent="0.25">
      <c r="B171" s="52" t="s">
        <v>18</v>
      </c>
      <c r="C171" s="53">
        <f>SUM(C170:C170)</f>
        <v>0</v>
      </c>
      <c r="D171" s="54">
        <f>SUM(D170:D170)</f>
        <v>0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323</v>
      </c>
      <c r="C175" s="60"/>
      <c r="D175" s="50"/>
    </row>
    <row r="176" spans="2:4" x14ac:dyDescent="0.25">
      <c r="B176" s="52" t="s">
        <v>18</v>
      </c>
      <c r="C176" s="53">
        <f>SUM(C175:C175)</f>
        <v>0</v>
      </c>
      <c r="D176" s="54">
        <f>SUM(D175:D175)</f>
        <v>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322</v>
      </c>
      <c r="C180" s="60"/>
      <c r="D180" s="50"/>
    </row>
    <row r="181" spans="2:4" x14ac:dyDescent="0.25">
      <c r="B181" s="52" t="s">
        <v>18</v>
      </c>
      <c r="C181" s="53">
        <f>SUM(C180:C180)</f>
        <v>0</v>
      </c>
      <c r="D181" s="54">
        <f>SUM(D180:D180)</f>
        <v>0</v>
      </c>
    </row>
  </sheetData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opLeftCell="A169" zoomScaleNormal="100" workbookViewId="0">
      <selection activeCell="B122" sqref="B122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217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/>
      <c r="B4" s="23"/>
      <c r="C4" s="31"/>
      <c r="D4" s="23"/>
      <c r="E4" s="24"/>
      <c r="F4" s="24">
        <f t="shared" ref="F4:F116" si="0">E4*G4</f>
        <v>0</v>
      </c>
      <c r="G4" s="23"/>
      <c r="H4" s="26"/>
      <c r="I4" s="27">
        <f t="shared" ref="I4:I116" si="1">H4*G4</f>
        <v>0</v>
      </c>
      <c r="J4" s="27">
        <v>4.8</v>
      </c>
      <c r="K4" s="28">
        <f t="shared" ref="K4:K116" si="2">I4-F4</f>
        <v>0</v>
      </c>
      <c r="L4" s="29">
        <f>K4</f>
        <v>0</v>
      </c>
      <c r="M4" s="58"/>
    </row>
    <row r="5" spans="1:13" x14ac:dyDescent="0.25">
      <c r="A5" s="22"/>
      <c r="B5" s="23"/>
      <c r="C5" s="31"/>
      <c r="D5" s="23"/>
      <c r="E5" s="24"/>
      <c r="F5" s="24">
        <f t="shared" si="0"/>
        <v>0</v>
      </c>
      <c r="G5" s="23"/>
      <c r="H5" s="30"/>
      <c r="I5" s="27">
        <f t="shared" si="1"/>
        <v>0</v>
      </c>
      <c r="J5" s="27">
        <v>4.8</v>
      </c>
      <c r="K5" s="28">
        <f t="shared" si="2"/>
        <v>0</v>
      </c>
      <c r="L5" s="29">
        <f t="shared" ref="L5:L68" si="3">L4+K5</f>
        <v>0</v>
      </c>
      <c r="M5" s="58"/>
    </row>
    <row r="6" spans="1:13" x14ac:dyDescent="0.25">
      <c r="A6" s="22"/>
      <c r="B6" s="23"/>
      <c r="C6" s="31"/>
      <c r="D6" s="23"/>
      <c r="E6" s="24"/>
      <c r="F6" s="24">
        <f t="shared" si="0"/>
        <v>0</v>
      </c>
      <c r="G6" s="23"/>
      <c r="H6" s="30"/>
      <c r="I6" s="27">
        <f t="shared" si="1"/>
        <v>0</v>
      </c>
      <c r="J6" s="27">
        <v>7.5</v>
      </c>
      <c r="K6" s="28">
        <f t="shared" si="2"/>
        <v>0</v>
      </c>
      <c r="L6" s="29">
        <f t="shared" si="3"/>
        <v>0</v>
      </c>
      <c r="M6" s="58"/>
    </row>
    <row r="7" spans="1:13" ht="16.5" customHeight="1" x14ac:dyDescent="0.25">
      <c r="A7" s="22"/>
      <c r="B7" s="23"/>
      <c r="C7" s="31"/>
      <c r="D7" s="23"/>
      <c r="E7" s="24"/>
      <c r="F7" s="24">
        <f t="shared" si="0"/>
        <v>0</v>
      </c>
      <c r="G7" s="23"/>
      <c r="H7" s="30"/>
      <c r="I7" s="27">
        <f t="shared" si="1"/>
        <v>0</v>
      </c>
      <c r="J7" s="27">
        <v>15</v>
      </c>
      <c r="K7" s="28">
        <f t="shared" si="2"/>
        <v>0</v>
      </c>
      <c r="L7" s="29">
        <f t="shared" si="3"/>
        <v>0</v>
      </c>
      <c r="M7" s="58"/>
    </row>
    <row r="8" spans="1:13" x14ac:dyDescent="0.25">
      <c r="A8" s="22"/>
      <c r="B8" s="25"/>
      <c r="C8" s="31"/>
      <c r="D8" s="23"/>
      <c r="E8" s="24"/>
      <c r="F8" s="24">
        <f t="shared" si="0"/>
        <v>0</v>
      </c>
      <c r="G8" s="23"/>
      <c r="H8" s="30"/>
      <c r="I8" s="27">
        <f t="shared" si="1"/>
        <v>0</v>
      </c>
      <c r="J8" s="27">
        <v>15</v>
      </c>
      <c r="K8" s="28">
        <f t="shared" si="2"/>
        <v>0</v>
      </c>
      <c r="L8" s="29">
        <f t="shared" si="3"/>
        <v>0</v>
      </c>
      <c r="M8" s="58"/>
    </row>
    <row r="9" spans="1:13" x14ac:dyDescent="0.25">
      <c r="A9" s="22"/>
      <c r="B9" s="25"/>
      <c r="C9" s="31"/>
      <c r="D9" s="23"/>
      <c r="E9" s="24"/>
      <c r="F9" s="24">
        <f t="shared" si="0"/>
        <v>0</v>
      </c>
      <c r="G9" s="23"/>
      <c r="H9" s="30"/>
      <c r="I9" s="27">
        <f t="shared" si="1"/>
        <v>0</v>
      </c>
      <c r="J9" s="27">
        <v>6</v>
      </c>
      <c r="K9" s="28">
        <f t="shared" si="2"/>
        <v>0</v>
      </c>
      <c r="L9" s="29">
        <f t="shared" si="3"/>
        <v>0</v>
      </c>
      <c r="M9" s="58"/>
    </row>
    <row r="10" spans="1:13" x14ac:dyDescent="0.25">
      <c r="A10" s="22"/>
      <c r="B10" s="25"/>
      <c r="C10" s="31"/>
      <c r="D10" s="23"/>
      <c r="E10" s="24"/>
      <c r="F10" s="24">
        <f t="shared" si="0"/>
        <v>0</v>
      </c>
      <c r="G10" s="23"/>
      <c r="H10" s="30"/>
      <c r="I10" s="27">
        <f t="shared" si="1"/>
        <v>0</v>
      </c>
      <c r="J10" s="27">
        <v>6</v>
      </c>
      <c r="K10" s="28">
        <f t="shared" si="2"/>
        <v>0</v>
      </c>
      <c r="L10" s="29">
        <f t="shared" si="3"/>
        <v>0</v>
      </c>
      <c r="M10" s="58"/>
    </row>
    <row r="11" spans="1:13" x14ac:dyDescent="0.25">
      <c r="A11" s="22"/>
      <c r="B11" s="25"/>
      <c r="C11" s="31"/>
      <c r="D11" s="23"/>
      <c r="E11" s="24"/>
      <c r="F11" s="24">
        <f t="shared" si="0"/>
        <v>0</v>
      </c>
      <c r="G11" s="23"/>
      <c r="H11" s="30"/>
      <c r="I11" s="27">
        <f t="shared" si="1"/>
        <v>0</v>
      </c>
      <c r="J11" s="27">
        <v>6</v>
      </c>
      <c r="K11" s="28">
        <f t="shared" si="2"/>
        <v>0</v>
      </c>
      <c r="L11" s="29">
        <f t="shared" si="3"/>
        <v>0</v>
      </c>
      <c r="M11" s="58"/>
    </row>
    <row r="12" spans="1:13" x14ac:dyDescent="0.25">
      <c r="A12" s="22"/>
      <c r="B12" s="25"/>
      <c r="C12" s="31"/>
      <c r="D12" s="23"/>
      <c r="E12" s="24"/>
      <c r="F12" s="24">
        <f t="shared" si="0"/>
        <v>0</v>
      </c>
      <c r="G12" s="23"/>
      <c r="H12" s="30"/>
      <c r="I12" s="27">
        <f t="shared" si="1"/>
        <v>0</v>
      </c>
      <c r="J12" s="27">
        <v>3</v>
      </c>
      <c r="K12" s="28">
        <f t="shared" si="2"/>
        <v>0</v>
      </c>
      <c r="L12" s="29">
        <f t="shared" si="3"/>
        <v>0</v>
      </c>
      <c r="M12" s="58"/>
    </row>
    <row r="13" spans="1:13" x14ac:dyDescent="0.25">
      <c r="A13" s="22"/>
      <c r="B13" s="25"/>
      <c r="C13" s="31"/>
      <c r="D13" s="23"/>
      <c r="E13" s="24"/>
      <c r="F13" s="24">
        <f t="shared" si="0"/>
        <v>0</v>
      </c>
      <c r="G13" s="23"/>
      <c r="H13" s="30"/>
      <c r="I13" s="27">
        <f t="shared" si="1"/>
        <v>0</v>
      </c>
      <c r="J13" s="27">
        <v>15</v>
      </c>
      <c r="K13" s="28">
        <f t="shared" si="2"/>
        <v>0</v>
      </c>
      <c r="L13" s="29">
        <f t="shared" si="3"/>
        <v>0</v>
      </c>
      <c r="M13" s="58"/>
    </row>
    <row r="14" spans="1:13" x14ac:dyDescent="0.25">
      <c r="A14" s="22"/>
      <c r="B14" s="25"/>
      <c r="C14" s="31"/>
      <c r="D14" s="23"/>
      <c r="E14" s="24"/>
      <c r="F14" s="24">
        <f t="shared" si="0"/>
        <v>0</v>
      </c>
      <c r="G14" s="23"/>
      <c r="H14" s="30"/>
      <c r="I14" s="27">
        <f t="shared" si="1"/>
        <v>0</v>
      </c>
      <c r="J14" s="27">
        <v>10</v>
      </c>
      <c r="K14" s="28">
        <f t="shared" si="2"/>
        <v>0</v>
      </c>
      <c r="L14" s="29">
        <f t="shared" si="3"/>
        <v>0</v>
      </c>
      <c r="M14" s="58"/>
    </row>
    <row r="15" spans="1:13" x14ac:dyDescent="0.25">
      <c r="A15" s="22"/>
      <c r="B15" s="25"/>
      <c r="C15" s="31"/>
      <c r="D15" s="23"/>
      <c r="E15" s="24"/>
      <c r="F15" s="24">
        <f t="shared" si="0"/>
        <v>0</v>
      </c>
      <c r="G15" s="23"/>
      <c r="H15" s="30"/>
      <c r="I15" s="27">
        <f t="shared" si="1"/>
        <v>0</v>
      </c>
      <c r="J15" s="27">
        <v>3</v>
      </c>
      <c r="K15" s="28">
        <f t="shared" si="2"/>
        <v>0</v>
      </c>
      <c r="L15" s="29">
        <f t="shared" si="3"/>
        <v>0</v>
      </c>
      <c r="M15" s="58"/>
    </row>
    <row r="16" spans="1:13" x14ac:dyDescent="0.25">
      <c r="A16" s="22"/>
      <c r="B16" s="25"/>
      <c r="C16" s="31"/>
      <c r="D16" s="23"/>
      <c r="E16" s="24"/>
      <c r="F16" s="24">
        <f t="shared" si="0"/>
        <v>0</v>
      </c>
      <c r="G16" s="23"/>
      <c r="H16" s="30"/>
      <c r="I16" s="27">
        <f t="shared" si="1"/>
        <v>0</v>
      </c>
      <c r="J16" s="27">
        <v>15</v>
      </c>
      <c r="K16" s="28">
        <f t="shared" si="2"/>
        <v>0</v>
      </c>
      <c r="L16" s="29">
        <f t="shared" si="3"/>
        <v>0</v>
      </c>
      <c r="M16" s="58"/>
    </row>
    <row r="17" spans="1:13" x14ac:dyDescent="0.25">
      <c r="A17" s="22"/>
      <c r="B17" s="25"/>
      <c r="C17" s="31"/>
      <c r="D17" s="23"/>
      <c r="E17" s="24"/>
      <c r="F17" s="24">
        <f t="shared" si="0"/>
        <v>0</v>
      </c>
      <c r="G17" s="23"/>
      <c r="H17" s="30"/>
      <c r="I17" s="27">
        <f t="shared" si="1"/>
        <v>0</v>
      </c>
      <c r="J17" s="27">
        <v>6</v>
      </c>
      <c r="K17" s="28">
        <f t="shared" si="2"/>
        <v>0</v>
      </c>
      <c r="L17" s="29">
        <f t="shared" si="3"/>
        <v>0</v>
      </c>
      <c r="M17" s="58"/>
    </row>
    <row r="18" spans="1:13" x14ac:dyDescent="0.25">
      <c r="A18" s="22"/>
      <c r="B18" s="25"/>
      <c r="C18" s="31"/>
      <c r="D18" s="23"/>
      <c r="E18" s="24"/>
      <c r="F18" s="24">
        <f t="shared" si="0"/>
        <v>0</v>
      </c>
      <c r="G18" s="23"/>
      <c r="H18" s="30"/>
      <c r="I18" s="27">
        <f t="shared" si="1"/>
        <v>0</v>
      </c>
      <c r="J18" s="27">
        <v>0.69</v>
      </c>
      <c r="K18" s="28">
        <f t="shared" si="2"/>
        <v>0</v>
      </c>
      <c r="L18" s="29">
        <f t="shared" si="3"/>
        <v>0</v>
      </c>
      <c r="M18" s="58"/>
    </row>
    <row r="19" spans="1:13" x14ac:dyDescent="0.25">
      <c r="A19" s="22"/>
      <c r="B19" s="25"/>
      <c r="C19" s="31"/>
      <c r="D19" s="23"/>
      <c r="E19" s="24"/>
      <c r="F19" s="24">
        <f t="shared" si="0"/>
        <v>0</v>
      </c>
      <c r="G19" s="23"/>
      <c r="H19" s="30"/>
      <c r="I19" s="27">
        <f t="shared" si="1"/>
        <v>0</v>
      </c>
      <c r="J19" s="27">
        <v>4.8</v>
      </c>
      <c r="K19" s="28">
        <f t="shared" si="2"/>
        <v>0</v>
      </c>
      <c r="L19" s="29">
        <f t="shared" si="3"/>
        <v>0</v>
      </c>
      <c r="M19" s="58"/>
    </row>
    <row r="20" spans="1:13" x14ac:dyDescent="0.25">
      <c r="A20" s="22"/>
      <c r="B20" s="25"/>
      <c r="C20" s="31"/>
      <c r="D20" s="23"/>
      <c r="E20" s="24"/>
      <c r="F20" s="24">
        <f t="shared" si="0"/>
        <v>0</v>
      </c>
      <c r="G20" s="23"/>
      <c r="H20" s="30"/>
      <c r="I20" s="27">
        <f t="shared" si="1"/>
        <v>0</v>
      </c>
      <c r="J20" s="27">
        <v>6</v>
      </c>
      <c r="K20" s="28">
        <f t="shared" si="2"/>
        <v>0</v>
      </c>
      <c r="L20" s="29">
        <f t="shared" si="3"/>
        <v>0</v>
      </c>
      <c r="M20" s="58"/>
    </row>
    <row r="21" spans="1:13" x14ac:dyDescent="0.25">
      <c r="A21" s="22"/>
      <c r="B21" s="25"/>
      <c r="C21" s="31"/>
      <c r="D21" s="23"/>
      <c r="E21" s="24"/>
      <c r="F21" s="24">
        <f t="shared" si="0"/>
        <v>0</v>
      </c>
      <c r="G21" s="23"/>
      <c r="H21" s="30"/>
      <c r="I21" s="27">
        <f t="shared" si="1"/>
        <v>0</v>
      </c>
      <c r="J21" s="27">
        <v>10</v>
      </c>
      <c r="K21" s="28">
        <f t="shared" si="2"/>
        <v>0</v>
      </c>
      <c r="L21" s="29">
        <f t="shared" si="3"/>
        <v>0</v>
      </c>
      <c r="M21" s="58"/>
    </row>
    <row r="22" spans="1:13" x14ac:dyDescent="0.25">
      <c r="A22" s="22"/>
      <c r="B22" s="25"/>
      <c r="C22" s="31"/>
      <c r="D22" s="23"/>
      <c r="E22" s="24"/>
      <c r="F22" s="24">
        <f t="shared" si="0"/>
        <v>0</v>
      </c>
      <c r="G22" s="23"/>
      <c r="H22" s="30"/>
      <c r="I22" s="27">
        <f t="shared" si="1"/>
        <v>0</v>
      </c>
      <c r="J22" s="27">
        <v>4.8</v>
      </c>
      <c r="K22" s="28">
        <f t="shared" si="2"/>
        <v>0</v>
      </c>
      <c r="L22" s="29">
        <f t="shared" si="3"/>
        <v>0</v>
      </c>
      <c r="M22" s="58"/>
    </row>
    <row r="23" spans="1:13" x14ac:dyDescent="0.25">
      <c r="A23" s="22"/>
      <c r="B23" s="25"/>
      <c r="C23" s="31"/>
      <c r="D23" s="23"/>
      <c r="E23" s="24"/>
      <c r="F23" s="24">
        <f t="shared" si="0"/>
        <v>0</v>
      </c>
      <c r="G23" s="23"/>
      <c r="H23" s="30"/>
      <c r="I23" s="27">
        <f t="shared" si="1"/>
        <v>0</v>
      </c>
      <c r="J23" s="27">
        <v>6</v>
      </c>
      <c r="K23" s="28">
        <f t="shared" si="2"/>
        <v>0</v>
      </c>
      <c r="L23" s="29">
        <f t="shared" si="3"/>
        <v>0</v>
      </c>
      <c r="M23" s="58"/>
    </row>
    <row r="24" spans="1:13" x14ac:dyDescent="0.25">
      <c r="A24" s="22"/>
      <c r="B24" s="25"/>
      <c r="C24" s="31"/>
      <c r="D24" s="23"/>
      <c r="E24" s="24"/>
      <c r="F24" s="24">
        <f t="shared" si="0"/>
        <v>0</v>
      </c>
      <c r="G24" s="23"/>
      <c r="H24" s="30"/>
      <c r="I24" s="27">
        <f t="shared" si="1"/>
        <v>0</v>
      </c>
      <c r="J24" s="27">
        <v>6</v>
      </c>
      <c r="K24" s="28">
        <f t="shared" si="2"/>
        <v>0</v>
      </c>
      <c r="L24" s="29">
        <f t="shared" si="3"/>
        <v>0</v>
      </c>
      <c r="M24" s="58"/>
    </row>
    <row r="25" spans="1:13" x14ac:dyDescent="0.25">
      <c r="A25" s="22"/>
      <c r="B25" s="25"/>
      <c r="C25" s="31"/>
      <c r="D25" s="23"/>
      <c r="E25" s="24"/>
      <c r="F25" s="24">
        <f t="shared" si="0"/>
        <v>0</v>
      </c>
      <c r="G25" s="23"/>
      <c r="H25" s="30"/>
      <c r="I25" s="27">
        <f t="shared" si="1"/>
        <v>0</v>
      </c>
      <c r="J25" s="27">
        <v>3</v>
      </c>
      <c r="K25" s="28">
        <f t="shared" si="2"/>
        <v>0</v>
      </c>
      <c r="L25" s="29">
        <f t="shared" si="3"/>
        <v>0</v>
      </c>
      <c r="M25" s="58"/>
    </row>
    <row r="26" spans="1:13" x14ac:dyDescent="0.25">
      <c r="A26" s="22"/>
      <c r="B26" s="25"/>
      <c r="C26" s="31"/>
      <c r="D26" s="23"/>
      <c r="E26" s="24"/>
      <c r="F26" s="24">
        <f t="shared" si="0"/>
        <v>0</v>
      </c>
      <c r="G26" s="23"/>
      <c r="H26" s="30"/>
      <c r="I26" s="27">
        <f t="shared" si="1"/>
        <v>0</v>
      </c>
      <c r="J26" s="27">
        <v>15</v>
      </c>
      <c r="K26" s="28">
        <f t="shared" si="2"/>
        <v>0</v>
      </c>
      <c r="L26" s="29">
        <f t="shared" si="3"/>
        <v>0</v>
      </c>
      <c r="M26" s="58"/>
    </row>
    <row r="27" spans="1:13" x14ac:dyDescent="0.25">
      <c r="A27" s="22"/>
      <c r="B27" s="25"/>
      <c r="C27" s="31"/>
      <c r="D27" s="23"/>
      <c r="E27" s="24"/>
      <c r="F27" s="24">
        <f t="shared" si="0"/>
        <v>0</v>
      </c>
      <c r="G27" s="23"/>
      <c r="H27" s="30"/>
      <c r="I27" s="27">
        <f t="shared" si="1"/>
        <v>0</v>
      </c>
      <c r="J27" s="27">
        <v>10</v>
      </c>
      <c r="K27" s="28">
        <f t="shared" si="2"/>
        <v>0</v>
      </c>
      <c r="L27" s="29">
        <f t="shared" si="3"/>
        <v>0</v>
      </c>
      <c r="M27" s="58"/>
    </row>
    <row r="28" spans="1:13" x14ac:dyDescent="0.25">
      <c r="A28" s="22"/>
      <c r="B28" s="25"/>
      <c r="C28" s="31"/>
      <c r="D28" s="23"/>
      <c r="E28" s="24"/>
      <c r="F28" s="24">
        <f t="shared" si="0"/>
        <v>0</v>
      </c>
      <c r="G28" s="23"/>
      <c r="H28" s="30"/>
      <c r="I28" s="27">
        <f t="shared" si="1"/>
        <v>0</v>
      </c>
      <c r="J28" s="27">
        <v>3</v>
      </c>
      <c r="K28" s="28">
        <f t="shared" si="2"/>
        <v>0</v>
      </c>
      <c r="L28" s="29">
        <f t="shared" si="3"/>
        <v>0</v>
      </c>
      <c r="M28" s="58"/>
    </row>
    <row r="29" spans="1:13" x14ac:dyDescent="0.25">
      <c r="A29" s="22"/>
      <c r="B29" s="25"/>
      <c r="C29" s="31"/>
      <c r="D29" s="23"/>
      <c r="E29" s="24"/>
      <c r="F29" s="24">
        <f t="shared" si="0"/>
        <v>0</v>
      </c>
      <c r="G29" s="23"/>
      <c r="H29" s="30"/>
      <c r="I29" s="27">
        <f t="shared" si="1"/>
        <v>0</v>
      </c>
      <c r="J29" s="27">
        <v>15</v>
      </c>
      <c r="K29" s="28">
        <f t="shared" si="2"/>
        <v>0</v>
      </c>
      <c r="L29" s="29">
        <f t="shared" si="3"/>
        <v>0</v>
      </c>
      <c r="M29" s="58"/>
    </row>
    <row r="30" spans="1:13" x14ac:dyDescent="0.25">
      <c r="A30" s="22"/>
      <c r="B30" s="25"/>
      <c r="C30" s="31"/>
      <c r="D30" s="23"/>
      <c r="E30" s="24"/>
      <c r="F30" s="24">
        <f t="shared" si="0"/>
        <v>0</v>
      </c>
      <c r="G30" s="23"/>
      <c r="H30" s="30"/>
      <c r="I30" s="27">
        <f t="shared" si="1"/>
        <v>0</v>
      </c>
      <c r="J30" s="27">
        <v>6</v>
      </c>
      <c r="K30" s="28">
        <f t="shared" si="2"/>
        <v>0</v>
      </c>
      <c r="L30" s="29">
        <f t="shared" si="3"/>
        <v>0</v>
      </c>
      <c r="M30" s="58"/>
    </row>
    <row r="31" spans="1:13" x14ac:dyDescent="0.25">
      <c r="A31" s="22"/>
      <c r="B31" s="25"/>
      <c r="C31" s="31"/>
      <c r="D31" s="23"/>
      <c r="E31" s="24"/>
      <c r="F31" s="24">
        <f t="shared" si="0"/>
        <v>0</v>
      </c>
      <c r="G31" s="23"/>
      <c r="H31" s="30"/>
      <c r="I31" s="27">
        <f t="shared" si="1"/>
        <v>0</v>
      </c>
      <c r="J31" s="27">
        <v>0.69</v>
      </c>
      <c r="K31" s="28">
        <f t="shared" si="2"/>
        <v>0</v>
      </c>
      <c r="L31" s="29">
        <f t="shared" si="3"/>
        <v>0</v>
      </c>
      <c r="M31" s="58"/>
    </row>
    <row r="32" spans="1:13" x14ac:dyDescent="0.25">
      <c r="A32" s="22"/>
      <c r="B32" s="25"/>
      <c r="C32" s="31"/>
      <c r="D32" s="23"/>
      <c r="E32" s="24"/>
      <c r="F32" s="24">
        <f t="shared" si="0"/>
        <v>0</v>
      </c>
      <c r="G32" s="23"/>
      <c r="H32" s="30"/>
      <c r="I32" s="27">
        <f t="shared" si="1"/>
        <v>0</v>
      </c>
      <c r="J32" s="27">
        <v>4.8</v>
      </c>
      <c r="K32" s="28">
        <f t="shared" si="2"/>
        <v>0</v>
      </c>
      <c r="L32" s="29">
        <f t="shared" si="3"/>
        <v>0</v>
      </c>
      <c r="M32" s="58"/>
    </row>
    <row r="33" spans="1:13" x14ac:dyDescent="0.25">
      <c r="A33" s="22"/>
      <c r="B33" s="25"/>
      <c r="C33" s="31"/>
      <c r="D33" s="23"/>
      <c r="E33" s="24"/>
      <c r="F33" s="24">
        <f t="shared" si="0"/>
        <v>0</v>
      </c>
      <c r="G33" s="23"/>
      <c r="H33" s="30"/>
      <c r="I33" s="27">
        <f t="shared" si="1"/>
        <v>0</v>
      </c>
      <c r="J33" s="27">
        <v>15</v>
      </c>
      <c r="K33" s="28">
        <f t="shared" si="2"/>
        <v>0</v>
      </c>
      <c r="L33" s="29">
        <f t="shared" si="3"/>
        <v>0</v>
      </c>
      <c r="M33" s="58"/>
    </row>
    <row r="34" spans="1:13" x14ac:dyDescent="0.25">
      <c r="A34" s="22"/>
      <c r="B34" s="25"/>
      <c r="C34" s="31"/>
      <c r="D34" s="23"/>
      <c r="E34" s="24"/>
      <c r="F34" s="24">
        <f t="shared" si="0"/>
        <v>0</v>
      </c>
      <c r="G34" s="23"/>
      <c r="H34" s="30"/>
      <c r="I34" s="27">
        <f t="shared" si="1"/>
        <v>0</v>
      </c>
      <c r="J34" s="27">
        <v>6</v>
      </c>
      <c r="K34" s="28">
        <f t="shared" si="2"/>
        <v>0</v>
      </c>
      <c r="L34" s="29">
        <f t="shared" si="3"/>
        <v>0</v>
      </c>
      <c r="M34" s="58"/>
    </row>
    <row r="35" spans="1:13" x14ac:dyDescent="0.25">
      <c r="A35" s="22"/>
      <c r="B35" s="25"/>
      <c r="C35" s="31"/>
      <c r="D35" s="23"/>
      <c r="E35" s="24"/>
      <c r="F35" s="24">
        <f t="shared" si="0"/>
        <v>0</v>
      </c>
      <c r="G35" s="23"/>
      <c r="H35" s="30"/>
      <c r="I35" s="27">
        <f t="shared" si="1"/>
        <v>0</v>
      </c>
      <c r="J35" s="27">
        <v>6</v>
      </c>
      <c r="K35" s="28">
        <f t="shared" si="2"/>
        <v>0</v>
      </c>
      <c r="L35" s="29">
        <f t="shared" si="3"/>
        <v>0</v>
      </c>
      <c r="M35" s="58"/>
    </row>
    <row r="36" spans="1:13" x14ac:dyDescent="0.25">
      <c r="A36" s="22"/>
      <c r="B36" s="25"/>
      <c r="C36" s="31"/>
      <c r="D36" s="23"/>
      <c r="E36" s="24"/>
      <c r="F36" s="24">
        <f t="shared" si="0"/>
        <v>0</v>
      </c>
      <c r="G36" s="23"/>
      <c r="H36" s="30"/>
      <c r="I36" s="27">
        <f t="shared" si="1"/>
        <v>0</v>
      </c>
      <c r="J36" s="27">
        <v>6</v>
      </c>
      <c r="K36" s="28">
        <f t="shared" si="2"/>
        <v>0</v>
      </c>
      <c r="L36" s="29">
        <f t="shared" si="3"/>
        <v>0</v>
      </c>
      <c r="M36" s="58"/>
    </row>
    <row r="37" spans="1:13" x14ac:dyDescent="0.25">
      <c r="A37" s="22"/>
      <c r="B37" s="25"/>
      <c r="C37" s="31"/>
      <c r="D37" s="23"/>
      <c r="E37" s="24"/>
      <c r="F37" s="24">
        <f t="shared" si="0"/>
        <v>0</v>
      </c>
      <c r="G37" s="23"/>
      <c r="H37" s="30"/>
      <c r="I37" s="27">
        <f t="shared" si="1"/>
        <v>0</v>
      </c>
      <c r="J37" s="27">
        <v>3</v>
      </c>
      <c r="K37" s="28">
        <f t="shared" si="2"/>
        <v>0</v>
      </c>
      <c r="L37" s="29">
        <f t="shared" si="3"/>
        <v>0</v>
      </c>
      <c r="M37" s="58"/>
    </row>
    <row r="38" spans="1:13" x14ac:dyDescent="0.25">
      <c r="A38" s="22"/>
      <c r="B38" s="25"/>
      <c r="C38" s="31"/>
      <c r="D38" s="23"/>
      <c r="E38" s="24"/>
      <c r="F38" s="24">
        <f t="shared" si="0"/>
        <v>0</v>
      </c>
      <c r="G38" s="23"/>
      <c r="H38" s="30"/>
      <c r="I38" s="27">
        <f t="shared" si="1"/>
        <v>0</v>
      </c>
      <c r="J38" s="27">
        <v>15</v>
      </c>
      <c r="K38" s="28">
        <f t="shared" si="2"/>
        <v>0</v>
      </c>
      <c r="L38" s="29">
        <f t="shared" si="3"/>
        <v>0</v>
      </c>
      <c r="M38" s="58"/>
    </row>
    <row r="39" spans="1:13" x14ac:dyDescent="0.25">
      <c r="A39" s="22"/>
      <c r="B39" s="25"/>
      <c r="C39" s="31"/>
      <c r="D39" s="23"/>
      <c r="E39" s="24"/>
      <c r="F39" s="24">
        <f t="shared" si="0"/>
        <v>0</v>
      </c>
      <c r="G39" s="23"/>
      <c r="H39" s="30"/>
      <c r="I39" s="27">
        <f t="shared" si="1"/>
        <v>0</v>
      </c>
      <c r="J39" s="27">
        <v>10</v>
      </c>
      <c r="K39" s="28">
        <f t="shared" si="2"/>
        <v>0</v>
      </c>
      <c r="L39" s="29">
        <f t="shared" si="3"/>
        <v>0</v>
      </c>
      <c r="M39" s="58"/>
    </row>
    <row r="40" spans="1:13" x14ac:dyDescent="0.25">
      <c r="A40" s="22"/>
      <c r="B40" s="25"/>
      <c r="C40" s="31"/>
      <c r="D40" s="23"/>
      <c r="E40" s="24"/>
      <c r="F40" s="24">
        <f t="shared" si="0"/>
        <v>0</v>
      </c>
      <c r="G40" s="23"/>
      <c r="H40" s="30"/>
      <c r="I40" s="27">
        <f t="shared" si="1"/>
        <v>0</v>
      </c>
      <c r="J40" s="27">
        <v>3</v>
      </c>
      <c r="K40" s="28">
        <f t="shared" si="2"/>
        <v>0</v>
      </c>
      <c r="L40" s="29">
        <f t="shared" si="3"/>
        <v>0</v>
      </c>
      <c r="M40" s="58"/>
    </row>
    <row r="41" spans="1:13" x14ac:dyDescent="0.25">
      <c r="A41" s="22"/>
      <c r="B41" s="25"/>
      <c r="C41" s="31"/>
      <c r="D41" s="23"/>
      <c r="E41" s="24"/>
      <c r="F41" s="24">
        <f t="shared" si="0"/>
        <v>0</v>
      </c>
      <c r="G41" s="23"/>
      <c r="H41" s="30"/>
      <c r="I41" s="27">
        <f t="shared" si="1"/>
        <v>0</v>
      </c>
      <c r="J41" s="27">
        <v>15</v>
      </c>
      <c r="K41" s="28">
        <f t="shared" si="2"/>
        <v>0</v>
      </c>
      <c r="L41" s="29">
        <f t="shared" si="3"/>
        <v>0</v>
      </c>
      <c r="M41" s="58"/>
    </row>
    <row r="42" spans="1:13" x14ac:dyDescent="0.25">
      <c r="A42" s="22"/>
      <c r="B42" s="25"/>
      <c r="C42" s="31"/>
      <c r="D42" s="23"/>
      <c r="E42" s="24"/>
      <c r="F42" s="24">
        <f t="shared" si="0"/>
        <v>0</v>
      </c>
      <c r="G42" s="23"/>
      <c r="H42" s="30"/>
      <c r="I42" s="27">
        <f t="shared" si="1"/>
        <v>0</v>
      </c>
      <c r="J42" s="27">
        <v>6</v>
      </c>
      <c r="K42" s="28">
        <f t="shared" si="2"/>
        <v>0</v>
      </c>
      <c r="L42" s="29">
        <f t="shared" si="3"/>
        <v>0</v>
      </c>
      <c r="M42" s="58"/>
    </row>
    <row r="43" spans="1:13" x14ac:dyDescent="0.25">
      <c r="A43" s="22"/>
      <c r="B43" s="25"/>
      <c r="C43" s="31"/>
      <c r="D43" s="23"/>
      <c r="E43" s="24"/>
      <c r="F43" s="24">
        <f t="shared" si="0"/>
        <v>0</v>
      </c>
      <c r="G43" s="23"/>
      <c r="H43" s="30"/>
      <c r="I43" s="27">
        <f t="shared" si="1"/>
        <v>0</v>
      </c>
      <c r="J43" s="27">
        <v>0.69</v>
      </c>
      <c r="K43" s="28">
        <f t="shared" si="2"/>
        <v>0</v>
      </c>
      <c r="L43" s="29">
        <f t="shared" si="3"/>
        <v>0</v>
      </c>
      <c r="M43" s="58"/>
    </row>
    <row r="44" spans="1:13" x14ac:dyDescent="0.25">
      <c r="A44" s="22"/>
      <c r="B44" s="25"/>
      <c r="C44" s="31"/>
      <c r="D44" s="23"/>
      <c r="E44" s="24"/>
      <c r="F44" s="24">
        <f t="shared" si="0"/>
        <v>0</v>
      </c>
      <c r="G44" s="23"/>
      <c r="H44" s="30"/>
      <c r="I44" s="27">
        <f t="shared" si="1"/>
        <v>0</v>
      </c>
      <c r="J44" s="27">
        <v>4.8</v>
      </c>
      <c r="K44" s="28">
        <f t="shared" si="2"/>
        <v>0</v>
      </c>
      <c r="L44" s="29">
        <f t="shared" si="3"/>
        <v>0</v>
      </c>
      <c r="M44" s="58"/>
    </row>
    <row r="45" spans="1:13" x14ac:dyDescent="0.25">
      <c r="A45" s="22"/>
      <c r="B45" s="25"/>
      <c r="C45" s="31"/>
      <c r="D45" s="23"/>
      <c r="E45" s="24"/>
      <c r="F45" s="24">
        <f t="shared" si="0"/>
        <v>0</v>
      </c>
      <c r="G45" s="23"/>
      <c r="H45" s="30"/>
      <c r="I45" s="27">
        <f t="shared" si="1"/>
        <v>0</v>
      </c>
      <c r="J45" s="27">
        <v>6</v>
      </c>
      <c r="K45" s="28">
        <f t="shared" si="2"/>
        <v>0</v>
      </c>
      <c r="L45" s="29">
        <f t="shared" si="3"/>
        <v>0</v>
      </c>
      <c r="M45" s="58"/>
    </row>
    <row r="46" spans="1:13" x14ac:dyDescent="0.25">
      <c r="A46" s="22"/>
      <c r="B46" s="25"/>
      <c r="C46" s="31"/>
      <c r="D46" s="23"/>
      <c r="E46" s="24"/>
      <c r="F46" s="24">
        <f t="shared" si="0"/>
        <v>0</v>
      </c>
      <c r="G46" s="23"/>
      <c r="H46" s="30"/>
      <c r="I46" s="27">
        <f t="shared" si="1"/>
        <v>0</v>
      </c>
      <c r="J46" s="27">
        <v>10</v>
      </c>
      <c r="K46" s="28">
        <f t="shared" si="2"/>
        <v>0</v>
      </c>
      <c r="L46" s="29">
        <f t="shared" si="3"/>
        <v>0</v>
      </c>
      <c r="M46" s="58"/>
    </row>
    <row r="47" spans="1:13" x14ac:dyDescent="0.25">
      <c r="A47" s="22"/>
      <c r="B47" s="25"/>
      <c r="C47" s="31"/>
      <c r="D47" s="23"/>
      <c r="E47" s="24"/>
      <c r="F47" s="24">
        <f t="shared" si="0"/>
        <v>0</v>
      </c>
      <c r="G47" s="23"/>
      <c r="H47" s="30"/>
      <c r="I47" s="27">
        <f t="shared" si="1"/>
        <v>0</v>
      </c>
      <c r="J47" s="27">
        <v>4.8</v>
      </c>
      <c r="K47" s="28">
        <f t="shared" si="2"/>
        <v>0</v>
      </c>
      <c r="L47" s="29">
        <f t="shared" si="3"/>
        <v>0</v>
      </c>
      <c r="M47" s="58"/>
    </row>
    <row r="48" spans="1:13" x14ac:dyDescent="0.25">
      <c r="A48" s="22"/>
      <c r="B48" s="25"/>
      <c r="C48" s="31"/>
      <c r="D48" s="23"/>
      <c r="E48" s="24"/>
      <c r="F48" s="24">
        <f t="shared" si="0"/>
        <v>0</v>
      </c>
      <c r="G48" s="23"/>
      <c r="H48" s="30"/>
      <c r="I48" s="27">
        <f t="shared" si="1"/>
        <v>0</v>
      </c>
      <c r="J48" s="27">
        <v>6</v>
      </c>
      <c r="K48" s="28">
        <f t="shared" si="2"/>
        <v>0</v>
      </c>
      <c r="L48" s="29">
        <f t="shared" si="3"/>
        <v>0</v>
      </c>
      <c r="M48" s="58"/>
    </row>
    <row r="49" spans="1:13" x14ac:dyDescent="0.25">
      <c r="A49" s="22"/>
      <c r="B49" s="25"/>
      <c r="C49" s="31"/>
      <c r="D49" s="23"/>
      <c r="E49" s="24"/>
      <c r="F49" s="24">
        <f t="shared" si="0"/>
        <v>0</v>
      </c>
      <c r="G49" s="23"/>
      <c r="H49" s="30"/>
      <c r="I49" s="27">
        <f t="shared" si="1"/>
        <v>0</v>
      </c>
      <c r="J49" s="27">
        <v>6</v>
      </c>
      <c r="K49" s="28">
        <f t="shared" si="2"/>
        <v>0</v>
      </c>
      <c r="L49" s="29">
        <f t="shared" si="3"/>
        <v>0</v>
      </c>
      <c r="M49" s="58"/>
    </row>
    <row r="50" spans="1:13" x14ac:dyDescent="0.25">
      <c r="A50" s="22"/>
      <c r="B50" s="25"/>
      <c r="C50" s="31"/>
      <c r="D50" s="23"/>
      <c r="E50" s="24"/>
      <c r="F50" s="24">
        <f t="shared" si="0"/>
        <v>0</v>
      </c>
      <c r="G50" s="23"/>
      <c r="H50" s="30"/>
      <c r="I50" s="27">
        <f t="shared" si="1"/>
        <v>0</v>
      </c>
      <c r="J50" s="27">
        <v>3</v>
      </c>
      <c r="K50" s="28">
        <f t="shared" si="2"/>
        <v>0</v>
      </c>
      <c r="L50" s="29">
        <f t="shared" si="3"/>
        <v>0</v>
      </c>
      <c r="M50" s="58"/>
    </row>
    <row r="51" spans="1:13" x14ac:dyDescent="0.25">
      <c r="A51" s="22"/>
      <c r="B51" s="25"/>
      <c r="C51" s="31"/>
      <c r="D51" s="23"/>
      <c r="E51" s="24"/>
      <c r="F51" s="24">
        <f t="shared" si="0"/>
        <v>0</v>
      </c>
      <c r="G51" s="23"/>
      <c r="H51" s="30"/>
      <c r="I51" s="27">
        <f t="shared" si="1"/>
        <v>0</v>
      </c>
      <c r="J51" s="27">
        <v>15</v>
      </c>
      <c r="K51" s="28">
        <f t="shared" si="2"/>
        <v>0</v>
      </c>
      <c r="L51" s="29">
        <f t="shared" si="3"/>
        <v>0</v>
      </c>
      <c r="M51" s="58"/>
    </row>
    <row r="52" spans="1:13" x14ac:dyDescent="0.25">
      <c r="A52" s="22"/>
      <c r="B52" s="25"/>
      <c r="C52" s="31"/>
      <c r="D52" s="23"/>
      <c r="E52" s="24"/>
      <c r="F52" s="24">
        <f t="shared" si="0"/>
        <v>0</v>
      </c>
      <c r="G52" s="23"/>
      <c r="H52" s="30"/>
      <c r="I52" s="27">
        <f t="shared" si="1"/>
        <v>0</v>
      </c>
      <c r="J52" s="27">
        <v>10</v>
      </c>
      <c r="K52" s="28">
        <f t="shared" si="2"/>
        <v>0</v>
      </c>
      <c r="L52" s="29">
        <f t="shared" si="3"/>
        <v>0</v>
      </c>
      <c r="M52" s="58"/>
    </row>
    <row r="53" spans="1:13" x14ac:dyDescent="0.25">
      <c r="A53" s="22"/>
      <c r="B53" s="25"/>
      <c r="C53" s="31"/>
      <c r="D53" s="23"/>
      <c r="E53" s="24"/>
      <c r="F53" s="24">
        <f t="shared" si="0"/>
        <v>0</v>
      </c>
      <c r="G53" s="23"/>
      <c r="H53" s="30"/>
      <c r="I53" s="27">
        <f t="shared" si="1"/>
        <v>0</v>
      </c>
      <c r="J53" s="27">
        <v>3</v>
      </c>
      <c r="K53" s="28">
        <f t="shared" si="2"/>
        <v>0</v>
      </c>
      <c r="L53" s="29">
        <f t="shared" si="3"/>
        <v>0</v>
      </c>
      <c r="M53" s="58"/>
    </row>
    <row r="54" spans="1:13" x14ac:dyDescent="0.25">
      <c r="A54" s="22"/>
      <c r="B54" s="25"/>
      <c r="C54" s="31"/>
      <c r="D54" s="23"/>
      <c r="E54" s="24"/>
      <c r="F54" s="24">
        <f t="shared" si="0"/>
        <v>0</v>
      </c>
      <c r="G54" s="23"/>
      <c r="H54" s="30"/>
      <c r="I54" s="27">
        <f t="shared" si="1"/>
        <v>0</v>
      </c>
      <c r="J54" s="27">
        <v>15</v>
      </c>
      <c r="K54" s="28">
        <f t="shared" si="2"/>
        <v>0</v>
      </c>
      <c r="L54" s="29">
        <f t="shared" si="3"/>
        <v>0</v>
      </c>
      <c r="M54" s="58"/>
    </row>
    <row r="55" spans="1:13" x14ac:dyDescent="0.25">
      <c r="A55" s="22"/>
      <c r="B55" s="25"/>
      <c r="C55" s="31"/>
      <c r="D55" s="23"/>
      <c r="E55" s="24"/>
      <c r="F55" s="24">
        <f t="shared" si="0"/>
        <v>0</v>
      </c>
      <c r="G55" s="23"/>
      <c r="H55" s="30"/>
      <c r="I55" s="27">
        <f t="shared" si="1"/>
        <v>0</v>
      </c>
      <c r="J55" s="27">
        <v>6</v>
      </c>
      <c r="K55" s="28">
        <f t="shared" si="2"/>
        <v>0</v>
      </c>
      <c r="L55" s="29">
        <f t="shared" si="3"/>
        <v>0</v>
      </c>
      <c r="M55" s="58"/>
    </row>
    <row r="56" spans="1:13" x14ac:dyDescent="0.25">
      <c r="A56" s="22"/>
      <c r="B56" s="25"/>
      <c r="C56" s="31"/>
      <c r="D56" s="23"/>
      <c r="E56" s="24"/>
      <c r="F56" s="24">
        <f t="shared" si="0"/>
        <v>0</v>
      </c>
      <c r="G56" s="23"/>
      <c r="H56" s="30"/>
      <c r="I56" s="27">
        <f t="shared" si="1"/>
        <v>0</v>
      </c>
      <c r="J56" s="27">
        <v>0.69</v>
      </c>
      <c r="K56" s="28">
        <f t="shared" si="2"/>
        <v>0</v>
      </c>
      <c r="L56" s="29">
        <f t="shared" si="3"/>
        <v>0</v>
      </c>
      <c r="M56" s="58"/>
    </row>
    <row r="57" spans="1:13" x14ac:dyDescent="0.25">
      <c r="A57" s="22"/>
      <c r="B57" s="25"/>
      <c r="C57" s="31"/>
      <c r="D57" s="23"/>
      <c r="E57" s="24"/>
      <c r="F57" s="24">
        <f t="shared" si="0"/>
        <v>0</v>
      </c>
      <c r="G57" s="23"/>
      <c r="H57" s="30"/>
      <c r="I57" s="27">
        <f t="shared" si="1"/>
        <v>0</v>
      </c>
      <c r="J57" s="27">
        <v>4.8</v>
      </c>
      <c r="K57" s="28">
        <f t="shared" si="2"/>
        <v>0</v>
      </c>
      <c r="L57" s="29">
        <f t="shared" si="3"/>
        <v>0</v>
      </c>
      <c r="M57" s="58"/>
    </row>
    <row r="58" spans="1:13" x14ac:dyDescent="0.25">
      <c r="A58" s="22"/>
      <c r="B58" s="25"/>
      <c r="C58" s="31"/>
      <c r="D58" s="23"/>
      <c r="E58" s="24"/>
      <c r="F58" s="24">
        <f t="shared" si="0"/>
        <v>0</v>
      </c>
      <c r="G58" s="23"/>
      <c r="H58" s="30"/>
      <c r="I58" s="27">
        <f t="shared" si="1"/>
        <v>0</v>
      </c>
      <c r="J58" s="27">
        <v>15</v>
      </c>
      <c r="K58" s="28">
        <f t="shared" si="2"/>
        <v>0</v>
      </c>
      <c r="L58" s="29">
        <f t="shared" si="3"/>
        <v>0</v>
      </c>
      <c r="M58" s="58"/>
    </row>
    <row r="59" spans="1:13" x14ac:dyDescent="0.25">
      <c r="A59" s="22"/>
      <c r="B59" s="25"/>
      <c r="C59" s="31"/>
      <c r="D59" s="23"/>
      <c r="E59" s="24"/>
      <c r="F59" s="24">
        <f t="shared" si="0"/>
        <v>0</v>
      </c>
      <c r="G59" s="23"/>
      <c r="H59" s="30"/>
      <c r="I59" s="27">
        <f t="shared" si="1"/>
        <v>0</v>
      </c>
      <c r="J59" s="27">
        <v>6</v>
      </c>
      <c r="K59" s="28">
        <f t="shared" si="2"/>
        <v>0</v>
      </c>
      <c r="L59" s="29">
        <f t="shared" si="3"/>
        <v>0</v>
      </c>
      <c r="M59" s="58"/>
    </row>
    <row r="60" spans="1:13" x14ac:dyDescent="0.25">
      <c r="A60" s="22"/>
      <c r="B60" s="25"/>
      <c r="C60" s="31"/>
      <c r="D60" s="23"/>
      <c r="E60" s="24"/>
      <c r="F60" s="24">
        <f t="shared" si="0"/>
        <v>0</v>
      </c>
      <c r="G60" s="23"/>
      <c r="H60" s="30"/>
      <c r="I60" s="27">
        <f t="shared" si="1"/>
        <v>0</v>
      </c>
      <c r="J60" s="27">
        <v>6</v>
      </c>
      <c r="K60" s="28">
        <f t="shared" si="2"/>
        <v>0</v>
      </c>
      <c r="L60" s="29">
        <f t="shared" si="3"/>
        <v>0</v>
      </c>
      <c r="M60" s="58"/>
    </row>
    <row r="61" spans="1:13" x14ac:dyDescent="0.25">
      <c r="A61" s="22"/>
      <c r="B61" s="25"/>
      <c r="C61" s="31"/>
      <c r="D61" s="23"/>
      <c r="E61" s="24"/>
      <c r="F61" s="24">
        <f t="shared" si="0"/>
        <v>0</v>
      </c>
      <c r="G61" s="23"/>
      <c r="H61" s="30"/>
      <c r="I61" s="27">
        <f t="shared" si="1"/>
        <v>0</v>
      </c>
      <c r="J61" s="27">
        <v>6</v>
      </c>
      <c r="K61" s="28">
        <f t="shared" si="2"/>
        <v>0</v>
      </c>
      <c r="L61" s="29">
        <f t="shared" si="3"/>
        <v>0</v>
      </c>
      <c r="M61" s="58"/>
    </row>
    <row r="62" spans="1:13" x14ac:dyDescent="0.25">
      <c r="A62" s="22"/>
      <c r="B62" s="25"/>
      <c r="C62" s="31"/>
      <c r="D62" s="23"/>
      <c r="E62" s="24"/>
      <c r="F62" s="24">
        <f t="shared" si="0"/>
        <v>0</v>
      </c>
      <c r="G62" s="23"/>
      <c r="H62" s="30"/>
      <c r="I62" s="27">
        <f t="shared" si="1"/>
        <v>0</v>
      </c>
      <c r="J62" s="27">
        <v>3</v>
      </c>
      <c r="K62" s="28">
        <f t="shared" si="2"/>
        <v>0</v>
      </c>
      <c r="L62" s="29">
        <f t="shared" si="3"/>
        <v>0</v>
      </c>
      <c r="M62" s="58"/>
    </row>
    <row r="63" spans="1:13" x14ac:dyDescent="0.25">
      <c r="A63" s="22"/>
      <c r="B63" s="25"/>
      <c r="C63" s="31"/>
      <c r="D63" s="23"/>
      <c r="E63" s="24"/>
      <c r="F63" s="24">
        <f t="shared" si="0"/>
        <v>0</v>
      </c>
      <c r="G63" s="23"/>
      <c r="H63" s="30"/>
      <c r="I63" s="27">
        <f t="shared" si="1"/>
        <v>0</v>
      </c>
      <c r="J63" s="27">
        <v>15</v>
      </c>
      <c r="K63" s="28">
        <f t="shared" si="2"/>
        <v>0</v>
      </c>
      <c r="L63" s="29">
        <f t="shared" si="3"/>
        <v>0</v>
      </c>
      <c r="M63" s="58"/>
    </row>
    <row r="64" spans="1:13" x14ac:dyDescent="0.25">
      <c r="A64" s="22"/>
      <c r="B64" s="25"/>
      <c r="C64" s="31"/>
      <c r="D64" s="23"/>
      <c r="E64" s="24"/>
      <c r="F64" s="24">
        <f t="shared" si="0"/>
        <v>0</v>
      </c>
      <c r="G64" s="23"/>
      <c r="H64" s="30"/>
      <c r="I64" s="27">
        <f t="shared" si="1"/>
        <v>0</v>
      </c>
      <c r="J64" s="27">
        <v>10</v>
      </c>
      <c r="K64" s="28">
        <f t="shared" si="2"/>
        <v>0</v>
      </c>
      <c r="L64" s="29">
        <f t="shared" si="3"/>
        <v>0</v>
      </c>
      <c r="M64" s="58"/>
    </row>
    <row r="65" spans="1:13" x14ac:dyDescent="0.25">
      <c r="A65" s="22"/>
      <c r="B65" s="25"/>
      <c r="C65" s="31"/>
      <c r="D65" s="23"/>
      <c r="E65" s="24"/>
      <c r="F65" s="24">
        <f t="shared" si="0"/>
        <v>0</v>
      </c>
      <c r="G65" s="23"/>
      <c r="H65" s="30"/>
      <c r="I65" s="27">
        <f t="shared" si="1"/>
        <v>0</v>
      </c>
      <c r="J65" s="27">
        <v>3</v>
      </c>
      <c r="K65" s="28">
        <f t="shared" si="2"/>
        <v>0</v>
      </c>
      <c r="L65" s="29">
        <f t="shared" si="3"/>
        <v>0</v>
      </c>
      <c r="M65" s="58"/>
    </row>
    <row r="66" spans="1:13" x14ac:dyDescent="0.25">
      <c r="A66" s="22"/>
      <c r="B66" s="25"/>
      <c r="C66" s="31"/>
      <c r="D66" s="23"/>
      <c r="E66" s="24"/>
      <c r="F66" s="24">
        <f t="shared" si="0"/>
        <v>0</v>
      </c>
      <c r="G66" s="23"/>
      <c r="H66" s="30"/>
      <c r="I66" s="27">
        <f t="shared" si="1"/>
        <v>0</v>
      </c>
      <c r="J66" s="27">
        <v>15</v>
      </c>
      <c r="K66" s="28">
        <f t="shared" si="2"/>
        <v>0</v>
      </c>
      <c r="L66" s="29">
        <f t="shared" si="3"/>
        <v>0</v>
      </c>
      <c r="M66" s="58"/>
    </row>
    <row r="67" spans="1:13" x14ac:dyDescent="0.25">
      <c r="A67" s="22"/>
      <c r="B67" s="23"/>
      <c r="C67" s="31"/>
      <c r="D67" s="23"/>
      <c r="E67" s="24"/>
      <c r="F67" s="24">
        <f t="shared" si="0"/>
        <v>0</v>
      </c>
      <c r="G67" s="23"/>
      <c r="H67" s="30"/>
      <c r="I67" s="27">
        <f t="shared" si="1"/>
        <v>0</v>
      </c>
      <c r="J67" s="27">
        <v>6</v>
      </c>
      <c r="K67" s="28">
        <f t="shared" si="2"/>
        <v>0</v>
      </c>
      <c r="L67" s="29">
        <f t="shared" si="3"/>
        <v>0</v>
      </c>
      <c r="M67" s="58"/>
    </row>
    <row r="68" spans="1:13" x14ac:dyDescent="0.25">
      <c r="A68" s="22"/>
      <c r="B68" s="25"/>
      <c r="C68" s="31"/>
      <c r="D68" s="23"/>
      <c r="E68" s="24"/>
      <c r="F68" s="24">
        <f t="shared" si="0"/>
        <v>0</v>
      </c>
      <c r="G68" s="23"/>
      <c r="H68" s="30"/>
      <c r="I68" s="27">
        <f t="shared" si="1"/>
        <v>0</v>
      </c>
      <c r="J68" s="27">
        <v>0.69</v>
      </c>
      <c r="K68" s="28">
        <f t="shared" si="2"/>
        <v>0</v>
      </c>
      <c r="L68" s="29">
        <f t="shared" si="3"/>
        <v>0</v>
      </c>
      <c r="M68" s="58"/>
    </row>
    <row r="69" spans="1:13" x14ac:dyDescent="0.25">
      <c r="A69" s="22"/>
      <c r="B69" s="25"/>
      <c r="C69" s="31"/>
      <c r="D69" s="23"/>
      <c r="E69" s="24"/>
      <c r="F69" s="24">
        <f t="shared" si="0"/>
        <v>0</v>
      </c>
      <c r="G69" s="23"/>
      <c r="H69" s="30"/>
      <c r="I69" s="27">
        <f t="shared" si="1"/>
        <v>0</v>
      </c>
      <c r="J69" s="27">
        <v>4.8</v>
      </c>
      <c r="K69" s="28">
        <f t="shared" si="2"/>
        <v>0</v>
      </c>
      <c r="L69" s="29">
        <f t="shared" ref="L69:L116" si="4">L68+K69</f>
        <v>0</v>
      </c>
      <c r="M69" s="58"/>
    </row>
    <row r="70" spans="1:13" x14ac:dyDescent="0.25">
      <c r="A70" s="22"/>
      <c r="B70" s="23"/>
      <c r="C70" s="31"/>
      <c r="D70" s="23"/>
      <c r="E70" s="24"/>
      <c r="F70" s="24">
        <f t="shared" si="0"/>
        <v>0</v>
      </c>
      <c r="G70" s="23"/>
      <c r="H70" s="30"/>
      <c r="I70" s="27">
        <f t="shared" si="1"/>
        <v>0</v>
      </c>
      <c r="J70" s="27">
        <v>6</v>
      </c>
      <c r="K70" s="28">
        <f t="shared" si="2"/>
        <v>0</v>
      </c>
      <c r="L70" s="29">
        <f t="shared" si="4"/>
        <v>0</v>
      </c>
      <c r="M70" s="58"/>
    </row>
    <row r="71" spans="1:13" x14ac:dyDescent="0.25">
      <c r="A71" s="22"/>
      <c r="B71" s="23"/>
      <c r="C71" s="31"/>
      <c r="D71" s="23"/>
      <c r="E71" s="24"/>
      <c r="F71" s="24">
        <f t="shared" si="0"/>
        <v>0</v>
      </c>
      <c r="G71" s="23"/>
      <c r="H71" s="30"/>
      <c r="I71" s="27">
        <f t="shared" si="1"/>
        <v>0</v>
      </c>
      <c r="J71" s="27">
        <v>10</v>
      </c>
      <c r="K71" s="28">
        <f t="shared" si="2"/>
        <v>0</v>
      </c>
      <c r="L71" s="29">
        <f t="shared" si="4"/>
        <v>0</v>
      </c>
      <c r="M71" s="58"/>
    </row>
    <row r="72" spans="1:13" x14ac:dyDescent="0.25">
      <c r="A72" s="22"/>
      <c r="B72" s="25"/>
      <c r="C72" s="31"/>
      <c r="D72" s="23"/>
      <c r="E72" s="24"/>
      <c r="F72" s="24">
        <f t="shared" si="0"/>
        <v>0</v>
      </c>
      <c r="G72" s="23"/>
      <c r="H72" s="30"/>
      <c r="I72" s="27">
        <f t="shared" si="1"/>
        <v>0</v>
      </c>
      <c r="J72" s="27">
        <v>4.8</v>
      </c>
      <c r="K72" s="28">
        <f t="shared" si="2"/>
        <v>0</v>
      </c>
      <c r="L72" s="29">
        <f t="shared" si="4"/>
        <v>0</v>
      </c>
      <c r="M72" s="58"/>
    </row>
    <row r="73" spans="1:13" x14ac:dyDescent="0.25">
      <c r="A73" s="22"/>
      <c r="B73" s="23"/>
      <c r="C73" s="31"/>
      <c r="D73" s="23"/>
      <c r="E73" s="24"/>
      <c r="F73" s="24">
        <f t="shared" si="0"/>
        <v>0</v>
      </c>
      <c r="G73" s="23"/>
      <c r="H73" s="30"/>
      <c r="I73" s="27">
        <f t="shared" si="1"/>
        <v>0</v>
      </c>
      <c r="J73" s="27">
        <v>6</v>
      </c>
      <c r="K73" s="28">
        <f t="shared" si="2"/>
        <v>0</v>
      </c>
      <c r="L73" s="29">
        <f t="shared" si="4"/>
        <v>0</v>
      </c>
      <c r="M73" s="58"/>
    </row>
    <row r="74" spans="1:13" x14ac:dyDescent="0.25">
      <c r="A74" s="22"/>
      <c r="B74" s="23"/>
      <c r="C74" s="31"/>
      <c r="D74" s="23"/>
      <c r="E74" s="24"/>
      <c r="F74" s="24">
        <f t="shared" si="0"/>
        <v>0</v>
      </c>
      <c r="G74" s="23"/>
      <c r="H74" s="30"/>
      <c r="I74" s="27">
        <f t="shared" si="1"/>
        <v>0</v>
      </c>
      <c r="J74" s="27">
        <v>6</v>
      </c>
      <c r="K74" s="28">
        <f t="shared" si="2"/>
        <v>0</v>
      </c>
      <c r="L74" s="29">
        <f t="shared" si="4"/>
        <v>0</v>
      </c>
      <c r="M74" s="58"/>
    </row>
    <row r="75" spans="1:13" x14ac:dyDescent="0.25">
      <c r="A75" s="22"/>
      <c r="B75" s="23"/>
      <c r="C75" s="31"/>
      <c r="D75" s="23"/>
      <c r="E75" s="24"/>
      <c r="F75" s="24">
        <f t="shared" si="0"/>
        <v>0</v>
      </c>
      <c r="G75" s="23"/>
      <c r="H75" s="30"/>
      <c r="I75" s="27">
        <f t="shared" si="1"/>
        <v>0</v>
      </c>
      <c r="J75" s="27">
        <v>3</v>
      </c>
      <c r="K75" s="28">
        <f t="shared" si="2"/>
        <v>0</v>
      </c>
      <c r="L75" s="29">
        <f t="shared" si="4"/>
        <v>0</v>
      </c>
      <c r="M75" s="58"/>
    </row>
    <row r="76" spans="1:13" x14ac:dyDescent="0.25">
      <c r="A76" s="22"/>
      <c r="B76" s="23"/>
      <c r="C76" s="31"/>
      <c r="D76" s="23"/>
      <c r="E76" s="24"/>
      <c r="F76" s="24">
        <f t="shared" si="0"/>
        <v>0</v>
      </c>
      <c r="G76" s="23"/>
      <c r="H76" s="30"/>
      <c r="I76" s="27">
        <f t="shared" si="1"/>
        <v>0</v>
      </c>
      <c r="J76" s="27">
        <v>15</v>
      </c>
      <c r="K76" s="28">
        <f t="shared" si="2"/>
        <v>0</v>
      </c>
      <c r="L76" s="29">
        <f t="shared" si="4"/>
        <v>0</v>
      </c>
      <c r="M76" s="58"/>
    </row>
    <row r="77" spans="1:13" x14ac:dyDescent="0.25">
      <c r="A77" s="22"/>
      <c r="B77" s="23"/>
      <c r="C77" s="31"/>
      <c r="D77" s="23"/>
      <c r="E77" s="24"/>
      <c r="F77" s="24">
        <f t="shared" si="0"/>
        <v>0</v>
      </c>
      <c r="G77" s="23"/>
      <c r="H77" s="30"/>
      <c r="I77" s="27">
        <f t="shared" si="1"/>
        <v>0</v>
      </c>
      <c r="J77" s="27">
        <v>10</v>
      </c>
      <c r="K77" s="28">
        <f t="shared" si="2"/>
        <v>0</v>
      </c>
      <c r="L77" s="29">
        <f t="shared" si="4"/>
        <v>0</v>
      </c>
      <c r="M77" s="58"/>
    </row>
    <row r="78" spans="1:13" x14ac:dyDescent="0.25">
      <c r="A78" s="22"/>
      <c r="B78" s="25"/>
      <c r="C78" s="31"/>
      <c r="D78" s="23"/>
      <c r="E78" s="24"/>
      <c r="F78" s="24">
        <f t="shared" si="0"/>
        <v>0</v>
      </c>
      <c r="G78" s="23"/>
      <c r="H78" s="30"/>
      <c r="I78" s="27">
        <f t="shared" si="1"/>
        <v>0</v>
      </c>
      <c r="J78" s="27">
        <v>3</v>
      </c>
      <c r="K78" s="28">
        <f t="shared" si="2"/>
        <v>0</v>
      </c>
      <c r="L78" s="29">
        <f t="shared" si="4"/>
        <v>0</v>
      </c>
      <c r="M78" s="58"/>
    </row>
    <row r="79" spans="1:13" x14ac:dyDescent="0.25">
      <c r="A79" s="22"/>
      <c r="B79" s="25"/>
      <c r="C79" s="31"/>
      <c r="D79" s="23"/>
      <c r="E79" s="24"/>
      <c r="F79" s="24">
        <f t="shared" si="0"/>
        <v>0</v>
      </c>
      <c r="G79" s="23"/>
      <c r="H79" s="30"/>
      <c r="I79" s="27">
        <f t="shared" si="1"/>
        <v>0</v>
      </c>
      <c r="J79" s="27">
        <v>15</v>
      </c>
      <c r="K79" s="28">
        <f t="shared" si="2"/>
        <v>0</v>
      </c>
      <c r="L79" s="29">
        <f t="shared" si="4"/>
        <v>0</v>
      </c>
      <c r="M79" s="58"/>
    </row>
    <row r="80" spans="1:13" x14ac:dyDescent="0.25">
      <c r="A80" s="22"/>
      <c r="B80" s="23"/>
      <c r="C80" s="31"/>
      <c r="D80" s="23"/>
      <c r="E80" s="24"/>
      <c r="F80" s="24">
        <f t="shared" si="0"/>
        <v>0</v>
      </c>
      <c r="G80" s="23"/>
      <c r="H80" s="30"/>
      <c r="I80" s="27">
        <f t="shared" si="1"/>
        <v>0</v>
      </c>
      <c r="J80" s="27">
        <v>6</v>
      </c>
      <c r="K80" s="28">
        <f t="shared" si="2"/>
        <v>0</v>
      </c>
      <c r="L80" s="29">
        <f t="shared" si="4"/>
        <v>0</v>
      </c>
      <c r="M80" s="58"/>
    </row>
    <row r="81" spans="1:13" x14ac:dyDescent="0.25">
      <c r="A81" s="22"/>
      <c r="B81" s="23"/>
      <c r="C81" s="31"/>
      <c r="D81" s="23"/>
      <c r="E81" s="24"/>
      <c r="F81" s="24">
        <f t="shared" si="0"/>
        <v>0</v>
      </c>
      <c r="G81" s="23"/>
      <c r="H81" s="30"/>
      <c r="I81" s="27">
        <f t="shared" si="1"/>
        <v>0</v>
      </c>
      <c r="J81" s="27">
        <v>0.69</v>
      </c>
      <c r="K81" s="28">
        <f t="shared" si="2"/>
        <v>0</v>
      </c>
      <c r="L81" s="29">
        <f t="shared" si="4"/>
        <v>0</v>
      </c>
      <c r="M81" s="58"/>
    </row>
    <row r="82" spans="1:13" x14ac:dyDescent="0.25">
      <c r="A82" s="22"/>
      <c r="B82" s="23"/>
      <c r="C82" s="31"/>
      <c r="D82" s="23"/>
      <c r="E82" s="24"/>
      <c r="F82" s="24">
        <f t="shared" si="0"/>
        <v>0</v>
      </c>
      <c r="G82" s="23"/>
      <c r="H82" s="30"/>
      <c r="I82" s="27">
        <f t="shared" si="1"/>
        <v>0</v>
      </c>
      <c r="J82" s="27">
        <v>4.8</v>
      </c>
      <c r="K82" s="28">
        <f t="shared" si="2"/>
        <v>0</v>
      </c>
      <c r="L82" s="29">
        <f t="shared" si="4"/>
        <v>0</v>
      </c>
      <c r="M82" s="58"/>
    </row>
    <row r="83" spans="1:13" x14ac:dyDescent="0.25">
      <c r="A83" s="22"/>
      <c r="B83" s="23"/>
      <c r="C83" s="31"/>
      <c r="D83" s="23"/>
      <c r="E83" s="24"/>
      <c r="F83" s="24">
        <f t="shared" si="0"/>
        <v>0</v>
      </c>
      <c r="G83" s="23"/>
      <c r="H83" s="30"/>
      <c r="I83" s="27">
        <f t="shared" si="1"/>
        <v>0</v>
      </c>
      <c r="J83" s="27">
        <v>15</v>
      </c>
      <c r="K83" s="28">
        <f t="shared" si="2"/>
        <v>0</v>
      </c>
      <c r="L83" s="29">
        <f t="shared" si="4"/>
        <v>0</v>
      </c>
      <c r="M83" s="58"/>
    </row>
    <row r="84" spans="1:13" x14ac:dyDescent="0.25">
      <c r="A84" s="22"/>
      <c r="B84" s="23"/>
      <c r="C84" s="31"/>
      <c r="D84" s="23"/>
      <c r="E84" s="24"/>
      <c r="F84" s="24">
        <f t="shared" si="0"/>
        <v>0</v>
      </c>
      <c r="G84" s="23"/>
      <c r="H84" s="30"/>
      <c r="I84" s="27">
        <f t="shared" si="1"/>
        <v>0</v>
      </c>
      <c r="J84" s="27">
        <v>6</v>
      </c>
      <c r="K84" s="28">
        <f t="shared" si="2"/>
        <v>0</v>
      </c>
      <c r="L84" s="29">
        <f t="shared" si="4"/>
        <v>0</v>
      </c>
      <c r="M84" s="58"/>
    </row>
    <row r="85" spans="1:13" x14ac:dyDescent="0.25">
      <c r="A85" s="22"/>
      <c r="B85" s="23"/>
      <c r="C85" s="31"/>
      <c r="D85" s="23"/>
      <c r="E85" s="24"/>
      <c r="F85" s="24">
        <f t="shared" si="0"/>
        <v>0</v>
      </c>
      <c r="G85" s="23"/>
      <c r="H85" s="30"/>
      <c r="I85" s="27">
        <f t="shared" si="1"/>
        <v>0</v>
      </c>
      <c r="J85" s="27">
        <v>6</v>
      </c>
      <c r="K85" s="28">
        <f t="shared" si="2"/>
        <v>0</v>
      </c>
      <c r="L85" s="29">
        <f t="shared" si="4"/>
        <v>0</v>
      </c>
      <c r="M85" s="58"/>
    </row>
    <row r="86" spans="1:13" x14ac:dyDescent="0.25">
      <c r="A86" s="22"/>
      <c r="B86" s="23"/>
      <c r="C86" s="31"/>
      <c r="D86" s="23"/>
      <c r="E86" s="24"/>
      <c r="F86" s="24">
        <f t="shared" si="0"/>
        <v>0</v>
      </c>
      <c r="G86" s="23"/>
      <c r="H86" s="30"/>
      <c r="I86" s="27">
        <f t="shared" si="1"/>
        <v>0</v>
      </c>
      <c r="J86" s="27">
        <v>6</v>
      </c>
      <c r="K86" s="28">
        <f t="shared" si="2"/>
        <v>0</v>
      </c>
      <c r="L86" s="29">
        <f t="shared" si="4"/>
        <v>0</v>
      </c>
      <c r="M86" s="58"/>
    </row>
    <row r="87" spans="1:13" x14ac:dyDescent="0.25">
      <c r="A87" s="22"/>
      <c r="B87" s="23"/>
      <c r="C87" s="31"/>
      <c r="D87" s="23"/>
      <c r="E87" s="24"/>
      <c r="F87" s="24">
        <f t="shared" si="0"/>
        <v>0</v>
      </c>
      <c r="G87" s="23"/>
      <c r="H87" s="30"/>
      <c r="I87" s="27">
        <f t="shared" si="1"/>
        <v>0</v>
      </c>
      <c r="J87" s="27">
        <v>3</v>
      </c>
      <c r="K87" s="28">
        <f t="shared" si="2"/>
        <v>0</v>
      </c>
      <c r="L87" s="29">
        <f t="shared" si="4"/>
        <v>0</v>
      </c>
      <c r="M87" s="58"/>
    </row>
    <row r="88" spans="1:13" x14ac:dyDescent="0.25">
      <c r="A88" s="22"/>
      <c r="B88" s="23"/>
      <c r="C88" s="31"/>
      <c r="D88" s="23"/>
      <c r="E88" s="24"/>
      <c r="F88" s="24">
        <f t="shared" si="0"/>
        <v>0</v>
      </c>
      <c r="G88" s="23"/>
      <c r="H88" s="30"/>
      <c r="I88" s="27">
        <f t="shared" si="1"/>
        <v>0</v>
      </c>
      <c r="J88" s="27">
        <v>15</v>
      </c>
      <c r="K88" s="28">
        <f t="shared" si="2"/>
        <v>0</v>
      </c>
      <c r="L88" s="29">
        <f t="shared" si="4"/>
        <v>0</v>
      </c>
      <c r="M88" s="58"/>
    </row>
    <row r="89" spans="1:13" x14ac:dyDescent="0.25">
      <c r="A89" s="22"/>
      <c r="B89" s="23"/>
      <c r="C89" s="31"/>
      <c r="D89" s="23"/>
      <c r="E89" s="24"/>
      <c r="F89" s="24">
        <f t="shared" si="0"/>
        <v>0</v>
      </c>
      <c r="G89" s="23"/>
      <c r="H89" s="30"/>
      <c r="I89" s="27">
        <f t="shared" si="1"/>
        <v>0</v>
      </c>
      <c r="J89" s="27">
        <v>10</v>
      </c>
      <c r="K89" s="28">
        <f t="shared" si="2"/>
        <v>0</v>
      </c>
      <c r="L89" s="29">
        <f t="shared" si="4"/>
        <v>0</v>
      </c>
      <c r="M89" s="58"/>
    </row>
    <row r="90" spans="1:13" x14ac:dyDescent="0.25">
      <c r="A90" s="22"/>
      <c r="B90" s="23"/>
      <c r="C90" s="31"/>
      <c r="D90" s="23"/>
      <c r="E90" s="24"/>
      <c r="F90" s="24">
        <f t="shared" si="0"/>
        <v>0</v>
      </c>
      <c r="G90" s="23"/>
      <c r="H90" s="30"/>
      <c r="I90" s="27">
        <f t="shared" si="1"/>
        <v>0</v>
      </c>
      <c r="J90" s="27">
        <v>3</v>
      </c>
      <c r="K90" s="28">
        <f t="shared" si="2"/>
        <v>0</v>
      </c>
      <c r="L90" s="29">
        <f t="shared" si="4"/>
        <v>0</v>
      </c>
      <c r="M90" s="58"/>
    </row>
    <row r="91" spans="1:13" x14ac:dyDescent="0.25">
      <c r="A91" s="22"/>
      <c r="B91" s="25"/>
      <c r="C91" s="31"/>
      <c r="D91" s="25"/>
      <c r="E91" s="24"/>
      <c r="F91" s="24">
        <f t="shared" si="0"/>
        <v>0</v>
      </c>
      <c r="G91" s="23"/>
      <c r="H91" s="30"/>
      <c r="I91" s="27">
        <f t="shared" si="1"/>
        <v>0</v>
      </c>
      <c r="J91" s="27">
        <v>15</v>
      </c>
      <c r="K91" s="28">
        <f t="shared" si="2"/>
        <v>0</v>
      </c>
      <c r="L91" s="29">
        <f t="shared" si="4"/>
        <v>0</v>
      </c>
      <c r="M91" s="58"/>
    </row>
    <row r="92" spans="1:13" x14ac:dyDescent="0.25">
      <c r="A92" s="22"/>
      <c r="B92" s="25"/>
      <c r="C92" s="31"/>
      <c r="D92" s="25"/>
      <c r="E92" s="24"/>
      <c r="F92" s="24">
        <f t="shared" si="0"/>
        <v>0</v>
      </c>
      <c r="G92" s="23"/>
      <c r="H92" s="30"/>
      <c r="I92" s="27">
        <f t="shared" si="1"/>
        <v>0</v>
      </c>
      <c r="J92" s="27">
        <v>6</v>
      </c>
      <c r="K92" s="28">
        <f t="shared" si="2"/>
        <v>0</v>
      </c>
      <c r="L92" s="29">
        <f t="shared" si="4"/>
        <v>0</v>
      </c>
      <c r="M92" s="58"/>
    </row>
    <row r="93" spans="1:13" x14ac:dyDescent="0.25">
      <c r="A93" s="22"/>
      <c r="B93" s="25"/>
      <c r="C93" s="31"/>
      <c r="D93" s="25"/>
      <c r="E93" s="24"/>
      <c r="F93" s="24">
        <f t="shared" si="0"/>
        <v>0</v>
      </c>
      <c r="G93" s="23"/>
      <c r="H93" s="30"/>
      <c r="I93" s="27">
        <f t="shared" si="1"/>
        <v>0</v>
      </c>
      <c r="J93" s="27">
        <v>0.69</v>
      </c>
      <c r="K93" s="28">
        <f t="shared" si="2"/>
        <v>0</v>
      </c>
      <c r="L93" s="29">
        <f t="shared" si="4"/>
        <v>0</v>
      </c>
      <c r="M93" s="58"/>
    </row>
    <row r="94" spans="1:13" x14ac:dyDescent="0.25">
      <c r="A94" s="22"/>
      <c r="B94" s="25"/>
      <c r="C94" s="31"/>
      <c r="D94" s="25"/>
      <c r="E94" s="24"/>
      <c r="F94" s="24">
        <f t="shared" si="0"/>
        <v>0</v>
      </c>
      <c r="G94" s="23"/>
      <c r="H94" s="30"/>
      <c r="I94" s="27">
        <f t="shared" si="1"/>
        <v>0</v>
      </c>
      <c r="J94" s="27">
        <v>4.8</v>
      </c>
      <c r="K94" s="28">
        <f t="shared" si="2"/>
        <v>0</v>
      </c>
      <c r="L94" s="29">
        <f t="shared" si="4"/>
        <v>0</v>
      </c>
      <c r="M94" s="58"/>
    </row>
    <row r="95" spans="1:13" x14ac:dyDescent="0.25">
      <c r="A95" s="22"/>
      <c r="B95" s="25"/>
      <c r="C95" s="31"/>
      <c r="D95" s="25"/>
      <c r="E95" s="24"/>
      <c r="F95" s="24">
        <f t="shared" si="0"/>
        <v>0</v>
      </c>
      <c r="G95" s="23"/>
      <c r="H95" s="30"/>
      <c r="I95" s="27">
        <f t="shared" si="1"/>
        <v>0</v>
      </c>
      <c r="J95" s="27">
        <v>6</v>
      </c>
      <c r="K95" s="28">
        <f t="shared" si="2"/>
        <v>0</v>
      </c>
      <c r="L95" s="29">
        <f t="shared" si="4"/>
        <v>0</v>
      </c>
      <c r="M95" s="58"/>
    </row>
    <row r="96" spans="1:13" x14ac:dyDescent="0.25">
      <c r="A96" s="22"/>
      <c r="B96" s="25"/>
      <c r="C96" s="31"/>
      <c r="D96" s="25"/>
      <c r="E96" s="24"/>
      <c r="F96" s="24">
        <f t="shared" si="0"/>
        <v>0</v>
      </c>
      <c r="G96" s="23"/>
      <c r="H96" s="30"/>
      <c r="I96" s="27">
        <f t="shared" si="1"/>
        <v>0</v>
      </c>
      <c r="J96" s="27">
        <v>10</v>
      </c>
      <c r="K96" s="28">
        <f t="shared" si="2"/>
        <v>0</v>
      </c>
      <c r="L96" s="29">
        <f t="shared" si="4"/>
        <v>0</v>
      </c>
      <c r="M96" s="58"/>
    </row>
    <row r="97" spans="1:13" x14ac:dyDescent="0.25">
      <c r="A97" s="22"/>
      <c r="B97" s="25"/>
      <c r="C97" s="31"/>
      <c r="D97" s="25"/>
      <c r="E97" s="24"/>
      <c r="F97" s="24">
        <f t="shared" si="0"/>
        <v>0</v>
      </c>
      <c r="G97" s="23"/>
      <c r="H97" s="30"/>
      <c r="I97" s="27">
        <f t="shared" si="1"/>
        <v>0</v>
      </c>
      <c r="J97" s="27">
        <v>4.8</v>
      </c>
      <c r="K97" s="28">
        <f t="shared" si="2"/>
        <v>0</v>
      </c>
      <c r="L97" s="29">
        <f t="shared" si="4"/>
        <v>0</v>
      </c>
      <c r="M97" s="58"/>
    </row>
    <row r="98" spans="1:13" x14ac:dyDescent="0.25">
      <c r="A98" s="22"/>
      <c r="B98" s="25"/>
      <c r="C98" s="31"/>
      <c r="D98" s="25"/>
      <c r="E98" s="24"/>
      <c r="F98" s="24">
        <f t="shared" si="0"/>
        <v>0</v>
      </c>
      <c r="G98" s="23"/>
      <c r="H98" s="30"/>
      <c r="I98" s="27">
        <f t="shared" si="1"/>
        <v>0</v>
      </c>
      <c r="J98" s="27">
        <v>6</v>
      </c>
      <c r="K98" s="28">
        <f t="shared" si="2"/>
        <v>0</v>
      </c>
      <c r="L98" s="29">
        <f t="shared" si="4"/>
        <v>0</v>
      </c>
      <c r="M98" s="58"/>
    </row>
    <row r="99" spans="1:13" x14ac:dyDescent="0.25">
      <c r="A99" s="22"/>
      <c r="B99" s="25"/>
      <c r="C99" s="31"/>
      <c r="D99" s="25"/>
      <c r="E99" s="24"/>
      <c r="F99" s="24">
        <f t="shared" si="0"/>
        <v>0</v>
      </c>
      <c r="G99" s="23"/>
      <c r="H99" s="30"/>
      <c r="I99" s="27">
        <f t="shared" si="1"/>
        <v>0</v>
      </c>
      <c r="J99" s="27">
        <v>6</v>
      </c>
      <c r="K99" s="28">
        <f t="shared" si="2"/>
        <v>0</v>
      </c>
      <c r="L99" s="29">
        <f t="shared" si="4"/>
        <v>0</v>
      </c>
      <c r="M99" s="58"/>
    </row>
    <row r="100" spans="1:13" x14ac:dyDescent="0.25">
      <c r="A100" s="22"/>
      <c r="B100" s="25"/>
      <c r="C100" s="31"/>
      <c r="D100" s="25"/>
      <c r="E100" s="24"/>
      <c r="F100" s="24">
        <f t="shared" si="0"/>
        <v>0</v>
      </c>
      <c r="G100" s="23"/>
      <c r="H100" s="30"/>
      <c r="I100" s="27">
        <f t="shared" si="1"/>
        <v>0</v>
      </c>
      <c r="J100" s="27">
        <v>3</v>
      </c>
      <c r="K100" s="28">
        <f t="shared" si="2"/>
        <v>0</v>
      </c>
      <c r="L100" s="29">
        <f t="shared" si="4"/>
        <v>0</v>
      </c>
      <c r="M100" s="58"/>
    </row>
    <row r="101" spans="1:13" x14ac:dyDescent="0.25">
      <c r="A101" s="22"/>
      <c r="B101" s="25"/>
      <c r="C101" s="31"/>
      <c r="D101" s="25"/>
      <c r="E101" s="24"/>
      <c r="F101" s="24">
        <f t="shared" si="0"/>
        <v>0</v>
      </c>
      <c r="G101" s="23"/>
      <c r="H101" s="30"/>
      <c r="I101" s="27">
        <f t="shared" si="1"/>
        <v>0</v>
      </c>
      <c r="J101" s="27">
        <v>15</v>
      </c>
      <c r="K101" s="28">
        <f t="shared" si="2"/>
        <v>0</v>
      </c>
      <c r="L101" s="29">
        <f t="shared" si="4"/>
        <v>0</v>
      </c>
      <c r="M101" s="58"/>
    </row>
    <row r="102" spans="1:13" x14ac:dyDescent="0.25">
      <c r="A102" s="22"/>
      <c r="B102" s="25"/>
      <c r="C102" s="31"/>
      <c r="D102" s="25"/>
      <c r="E102" s="24"/>
      <c r="F102" s="24">
        <f t="shared" si="0"/>
        <v>0</v>
      </c>
      <c r="G102" s="23"/>
      <c r="H102" s="30"/>
      <c r="I102" s="27">
        <f t="shared" si="1"/>
        <v>0</v>
      </c>
      <c r="J102" s="27">
        <v>10</v>
      </c>
      <c r="K102" s="28">
        <f t="shared" si="2"/>
        <v>0</v>
      </c>
      <c r="L102" s="29">
        <f t="shared" si="4"/>
        <v>0</v>
      </c>
      <c r="M102" s="58"/>
    </row>
    <row r="103" spans="1:13" x14ac:dyDescent="0.25">
      <c r="A103" s="22"/>
      <c r="B103" s="25"/>
      <c r="C103" s="31"/>
      <c r="D103" s="23"/>
      <c r="E103" s="24"/>
      <c r="F103" s="24">
        <f t="shared" si="0"/>
        <v>0</v>
      </c>
      <c r="G103" s="23"/>
      <c r="H103" s="30"/>
      <c r="I103" s="27">
        <f t="shared" si="1"/>
        <v>0</v>
      </c>
      <c r="J103" s="27">
        <v>3</v>
      </c>
      <c r="K103" s="28">
        <f t="shared" si="2"/>
        <v>0</v>
      </c>
      <c r="L103" s="29">
        <f t="shared" si="4"/>
        <v>0</v>
      </c>
      <c r="M103" s="58"/>
    </row>
    <row r="104" spans="1:13" x14ac:dyDescent="0.25">
      <c r="A104" s="22"/>
      <c r="B104" s="25"/>
      <c r="C104" s="31"/>
      <c r="D104" s="23"/>
      <c r="E104" s="24"/>
      <c r="F104" s="24">
        <f t="shared" si="0"/>
        <v>0</v>
      </c>
      <c r="G104" s="23"/>
      <c r="H104" s="30"/>
      <c r="I104" s="27">
        <f t="shared" si="1"/>
        <v>0</v>
      </c>
      <c r="J104" s="27">
        <v>15</v>
      </c>
      <c r="K104" s="28">
        <f t="shared" si="2"/>
        <v>0</v>
      </c>
      <c r="L104" s="29">
        <f t="shared" si="4"/>
        <v>0</v>
      </c>
      <c r="M104" s="58"/>
    </row>
    <row r="105" spans="1:13" x14ac:dyDescent="0.25">
      <c r="A105" s="22"/>
      <c r="B105" s="25"/>
      <c r="C105" s="31"/>
      <c r="D105" s="23"/>
      <c r="E105" s="24"/>
      <c r="F105" s="24">
        <f t="shared" si="0"/>
        <v>0</v>
      </c>
      <c r="G105" s="23"/>
      <c r="H105" s="30"/>
      <c r="I105" s="27">
        <f t="shared" si="1"/>
        <v>0</v>
      </c>
      <c r="J105" s="27">
        <v>6</v>
      </c>
      <c r="K105" s="28">
        <f t="shared" si="2"/>
        <v>0</v>
      </c>
      <c r="L105" s="29">
        <f t="shared" si="4"/>
        <v>0</v>
      </c>
      <c r="M105" s="58"/>
    </row>
    <row r="106" spans="1:13" x14ac:dyDescent="0.25">
      <c r="A106" s="22"/>
      <c r="B106" s="25"/>
      <c r="C106" s="31"/>
      <c r="D106" s="23"/>
      <c r="E106" s="24"/>
      <c r="F106" s="24">
        <f t="shared" si="0"/>
        <v>0</v>
      </c>
      <c r="G106" s="23"/>
      <c r="H106" s="30"/>
      <c r="I106" s="27">
        <f t="shared" si="1"/>
        <v>0</v>
      </c>
      <c r="J106" s="27">
        <v>0.69</v>
      </c>
      <c r="K106" s="28">
        <f t="shared" si="2"/>
        <v>0</v>
      </c>
      <c r="L106" s="29">
        <f t="shared" si="4"/>
        <v>0</v>
      </c>
      <c r="M106" s="58"/>
    </row>
    <row r="107" spans="1:13" x14ac:dyDescent="0.25">
      <c r="A107" s="22"/>
      <c r="B107" s="25"/>
      <c r="C107" s="31"/>
      <c r="D107" s="23"/>
      <c r="E107" s="24"/>
      <c r="F107" s="24">
        <f t="shared" si="0"/>
        <v>0</v>
      </c>
      <c r="G107" s="23"/>
      <c r="H107" s="30"/>
      <c r="I107" s="27">
        <f t="shared" si="1"/>
        <v>0</v>
      </c>
      <c r="J107" s="27">
        <v>4.8</v>
      </c>
      <c r="K107" s="28">
        <f t="shared" si="2"/>
        <v>0</v>
      </c>
      <c r="L107" s="29">
        <f t="shared" si="4"/>
        <v>0</v>
      </c>
      <c r="M107" s="58"/>
    </row>
    <row r="108" spans="1:13" x14ac:dyDescent="0.25">
      <c r="A108" s="22"/>
      <c r="B108" s="25"/>
      <c r="C108" s="31"/>
      <c r="D108" s="23"/>
      <c r="E108" s="24"/>
      <c r="F108" s="24">
        <f t="shared" si="0"/>
        <v>0</v>
      </c>
      <c r="G108" s="23"/>
      <c r="H108" s="30"/>
      <c r="I108" s="27">
        <f t="shared" si="1"/>
        <v>0</v>
      </c>
      <c r="J108" s="27">
        <v>6</v>
      </c>
      <c r="K108" s="28">
        <f t="shared" si="2"/>
        <v>0</v>
      </c>
      <c r="L108" s="29">
        <f t="shared" si="4"/>
        <v>0</v>
      </c>
      <c r="M108" s="58"/>
    </row>
    <row r="109" spans="1:13" x14ac:dyDescent="0.25">
      <c r="A109" s="22"/>
      <c r="B109" s="25"/>
      <c r="C109" s="31"/>
      <c r="D109" s="23"/>
      <c r="E109" s="24"/>
      <c r="F109" s="24">
        <f t="shared" si="0"/>
        <v>0</v>
      </c>
      <c r="G109" s="23"/>
      <c r="H109" s="30"/>
      <c r="I109" s="27">
        <f t="shared" si="1"/>
        <v>0</v>
      </c>
      <c r="J109" s="27">
        <v>10</v>
      </c>
      <c r="K109" s="28">
        <f t="shared" si="2"/>
        <v>0</v>
      </c>
      <c r="L109" s="29">
        <f t="shared" si="4"/>
        <v>0</v>
      </c>
      <c r="M109" s="58"/>
    </row>
    <row r="110" spans="1:13" x14ac:dyDescent="0.25">
      <c r="A110" s="22"/>
      <c r="B110" s="25"/>
      <c r="C110" s="31"/>
      <c r="D110" s="23"/>
      <c r="E110" s="24"/>
      <c r="F110" s="24">
        <f t="shared" si="0"/>
        <v>0</v>
      </c>
      <c r="G110" s="23"/>
      <c r="H110" s="30"/>
      <c r="I110" s="27">
        <f t="shared" si="1"/>
        <v>0</v>
      </c>
      <c r="J110" s="27">
        <v>4.8</v>
      </c>
      <c r="K110" s="28">
        <f t="shared" si="2"/>
        <v>0</v>
      </c>
      <c r="L110" s="29">
        <f t="shared" si="4"/>
        <v>0</v>
      </c>
      <c r="M110" s="58"/>
    </row>
    <row r="111" spans="1:13" x14ac:dyDescent="0.25">
      <c r="A111" s="22"/>
      <c r="B111" s="25"/>
      <c r="C111" s="31"/>
      <c r="D111" s="23"/>
      <c r="E111" s="24"/>
      <c r="F111" s="24">
        <f t="shared" si="0"/>
        <v>0</v>
      </c>
      <c r="G111" s="23"/>
      <c r="H111" s="30"/>
      <c r="I111" s="27">
        <f t="shared" si="1"/>
        <v>0</v>
      </c>
      <c r="J111" s="27">
        <v>10</v>
      </c>
      <c r="K111" s="28">
        <f t="shared" si="2"/>
        <v>0</v>
      </c>
      <c r="L111" s="29">
        <f t="shared" si="4"/>
        <v>0</v>
      </c>
      <c r="M111" s="58"/>
    </row>
    <row r="112" spans="1:13" x14ac:dyDescent="0.25">
      <c r="A112" s="22"/>
      <c r="B112" s="25"/>
      <c r="C112" s="31"/>
      <c r="D112" s="23"/>
      <c r="E112" s="24"/>
      <c r="F112" s="24">
        <f t="shared" si="0"/>
        <v>0</v>
      </c>
      <c r="G112" s="23"/>
      <c r="H112" s="30"/>
      <c r="I112" s="27">
        <f t="shared" si="1"/>
        <v>0</v>
      </c>
      <c r="J112" s="27">
        <v>3</v>
      </c>
      <c r="K112" s="28">
        <f t="shared" si="2"/>
        <v>0</v>
      </c>
      <c r="L112" s="29">
        <f t="shared" si="4"/>
        <v>0</v>
      </c>
      <c r="M112" s="58"/>
    </row>
    <row r="113" spans="1:13" x14ac:dyDescent="0.25">
      <c r="A113" s="22"/>
      <c r="B113" s="25"/>
      <c r="C113" s="31"/>
      <c r="D113" s="23"/>
      <c r="E113" s="24"/>
      <c r="F113" s="24">
        <f t="shared" si="0"/>
        <v>0</v>
      </c>
      <c r="G113" s="23"/>
      <c r="H113" s="30"/>
      <c r="I113" s="27">
        <f t="shared" si="1"/>
        <v>0</v>
      </c>
      <c r="J113" s="27">
        <v>15</v>
      </c>
      <c r="K113" s="28">
        <f t="shared" si="2"/>
        <v>0</v>
      </c>
      <c r="L113" s="29">
        <f t="shared" si="4"/>
        <v>0</v>
      </c>
      <c r="M113" s="58"/>
    </row>
    <row r="114" spans="1:13" x14ac:dyDescent="0.25">
      <c r="A114" s="22"/>
      <c r="B114" s="25"/>
      <c r="C114" s="31"/>
      <c r="D114" s="23"/>
      <c r="E114" s="24"/>
      <c r="F114" s="24">
        <f t="shared" si="0"/>
        <v>0</v>
      </c>
      <c r="G114" s="23"/>
      <c r="H114" s="30"/>
      <c r="I114" s="27">
        <f t="shared" si="1"/>
        <v>0</v>
      </c>
      <c r="J114" s="27">
        <v>6</v>
      </c>
      <c r="K114" s="28">
        <f t="shared" si="2"/>
        <v>0</v>
      </c>
      <c r="L114" s="29">
        <f t="shared" si="4"/>
        <v>0</v>
      </c>
      <c r="M114" s="58"/>
    </row>
    <row r="115" spans="1:13" x14ac:dyDescent="0.25">
      <c r="A115" s="22"/>
      <c r="B115" s="25"/>
      <c r="C115" s="31"/>
      <c r="D115" s="23"/>
      <c r="E115" s="24"/>
      <c r="F115" s="24">
        <f t="shared" si="0"/>
        <v>0</v>
      </c>
      <c r="G115" s="23"/>
      <c r="H115" s="30"/>
      <c r="I115" s="27">
        <f t="shared" si="1"/>
        <v>0</v>
      </c>
      <c r="J115" s="27">
        <v>0.69</v>
      </c>
      <c r="K115" s="28">
        <f t="shared" si="2"/>
        <v>0</v>
      </c>
      <c r="L115" s="29">
        <f t="shared" si="4"/>
        <v>0</v>
      </c>
      <c r="M115" s="58"/>
    </row>
    <row r="116" spans="1:13" x14ac:dyDescent="0.25">
      <c r="A116" s="22"/>
      <c r="B116" s="25"/>
      <c r="C116" s="31"/>
      <c r="D116" s="23"/>
      <c r="E116" s="24"/>
      <c r="F116" s="24">
        <f t="shared" si="0"/>
        <v>0</v>
      </c>
      <c r="G116" s="23"/>
      <c r="H116" s="30"/>
      <c r="I116" s="27">
        <f t="shared" si="1"/>
        <v>0</v>
      </c>
      <c r="J116" s="27">
        <v>4.8</v>
      </c>
      <c r="K116" s="28">
        <f t="shared" si="2"/>
        <v>0</v>
      </c>
      <c r="L116" s="29">
        <f t="shared" si="4"/>
        <v>0</v>
      </c>
      <c r="M116" s="58"/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0</v>
      </c>
      <c r="G117" s="37">
        <f>SUBTOTAL(9,G4:G116)</f>
        <v>0</v>
      </c>
      <c r="H117" s="38"/>
      <c r="I117" s="36">
        <f>SUBTOTAL(9,I4:I116)</f>
        <v>0</v>
      </c>
      <c r="J117" s="39">
        <f>SUBTOTAL(9,J4:J97)</f>
        <v>685.73</v>
      </c>
      <c r="K117" s="39">
        <f>SUBTOTAL(9,K4:K116)</f>
        <v>0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332</v>
      </c>
      <c r="C122" s="60"/>
      <c r="D122" s="50"/>
    </row>
    <row r="123" spans="1:13" ht="15.75" customHeight="1" x14ac:dyDescent="0.25">
      <c r="B123" s="49" t="s">
        <v>341</v>
      </c>
      <c r="C123" s="60"/>
      <c r="D123" s="50"/>
    </row>
    <row r="124" spans="1:13" ht="15.75" customHeight="1" x14ac:dyDescent="0.25">
      <c r="B124" s="49" t="s">
        <v>324</v>
      </c>
      <c r="C124" s="60"/>
      <c r="D124" s="50"/>
    </row>
    <row r="125" spans="1:13" ht="15.75" customHeight="1" x14ac:dyDescent="0.25">
      <c r="B125" s="52" t="s">
        <v>18</v>
      </c>
      <c r="C125" s="53">
        <f>SUM(C122:C124)</f>
        <v>0</v>
      </c>
      <c r="D125" s="54">
        <f>SUM(D122:D124)</f>
        <v>0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340</v>
      </c>
      <c r="C129" s="60"/>
      <c r="D129" s="50"/>
    </row>
    <row r="130" spans="2:4" x14ac:dyDescent="0.25">
      <c r="B130" s="49" t="s">
        <v>339</v>
      </c>
      <c r="C130" s="60"/>
      <c r="D130" s="50"/>
    </row>
    <row r="131" spans="2:4" x14ac:dyDescent="0.25">
      <c r="B131" s="49" t="s">
        <v>338</v>
      </c>
      <c r="C131" s="60"/>
      <c r="D131" s="50"/>
    </row>
    <row r="132" spans="2:4" x14ac:dyDescent="0.25">
      <c r="B132" s="49" t="s">
        <v>337</v>
      </c>
      <c r="C132" s="60"/>
      <c r="D132" s="50"/>
    </row>
    <row r="133" spans="2:4" x14ac:dyDescent="0.25">
      <c r="B133" s="49" t="s">
        <v>336</v>
      </c>
      <c r="C133" s="60"/>
      <c r="D133" s="50"/>
    </row>
    <row r="134" spans="2:4" x14ac:dyDescent="0.25">
      <c r="B134" s="49" t="s">
        <v>323</v>
      </c>
      <c r="C134" s="60"/>
      <c r="D134" s="50"/>
    </row>
    <row r="135" spans="2:4" x14ac:dyDescent="0.25">
      <c r="B135" s="49" t="s">
        <v>335</v>
      </c>
      <c r="C135" s="60"/>
      <c r="D135" s="50"/>
    </row>
    <row r="136" spans="2:4" x14ac:dyDescent="0.25">
      <c r="B136" s="49" t="s">
        <v>334</v>
      </c>
      <c r="C136" s="60"/>
      <c r="D136" s="50"/>
    </row>
    <row r="137" spans="2:4" x14ac:dyDescent="0.25">
      <c r="B137" s="49" t="s">
        <v>333</v>
      </c>
      <c r="C137" s="60"/>
      <c r="D137" s="50"/>
    </row>
    <row r="138" spans="2:4" x14ac:dyDescent="0.25">
      <c r="B138" s="52" t="s">
        <v>18</v>
      </c>
      <c r="C138" s="53">
        <f>SUM(C129:C137)</f>
        <v>0</v>
      </c>
      <c r="D138" s="54">
        <f>SUM(D129:D137)</f>
        <v>0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332</v>
      </c>
      <c r="C142" s="60"/>
      <c r="D142" s="50"/>
    </row>
    <row r="143" spans="2:4" x14ac:dyDescent="0.25">
      <c r="B143" s="49" t="s">
        <v>331</v>
      </c>
      <c r="C143" s="60"/>
      <c r="D143" s="50"/>
    </row>
    <row r="144" spans="2:4" x14ac:dyDescent="0.25">
      <c r="B144" s="49" t="s">
        <v>330</v>
      </c>
      <c r="C144" s="60"/>
      <c r="D144" s="50"/>
    </row>
    <row r="145" spans="2:4" x14ac:dyDescent="0.25">
      <c r="B145" s="52" t="s">
        <v>18</v>
      </c>
      <c r="C145" s="53">
        <f>SUM(C142:C144)</f>
        <v>0</v>
      </c>
      <c r="D145" s="54">
        <f>SUBTOTAL(9,D142:D144)</f>
        <v>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329</v>
      </c>
      <c r="C149" s="60"/>
      <c r="D149" s="50"/>
    </row>
    <row r="150" spans="2:4" x14ac:dyDescent="0.25">
      <c r="B150" s="52" t="s">
        <v>18</v>
      </c>
      <c r="C150" s="53">
        <f>SUM(C149:C149)</f>
        <v>0</v>
      </c>
      <c r="D150" s="54">
        <f>SUM(D149:D149)</f>
        <v>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328</v>
      </c>
      <c r="C154" s="60"/>
      <c r="D154" s="50"/>
    </row>
    <row r="155" spans="2:4" x14ac:dyDescent="0.25">
      <c r="B155" s="49" t="s">
        <v>327</v>
      </c>
      <c r="C155" s="60"/>
      <c r="D155" s="50"/>
    </row>
    <row r="156" spans="2:4" x14ac:dyDescent="0.25">
      <c r="B156" s="52" t="s">
        <v>18</v>
      </c>
      <c r="C156" s="53">
        <f>SUM(C154:C155)</f>
        <v>0</v>
      </c>
      <c r="D156" s="54">
        <f>SUM(D154:D155)</f>
        <v>0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326</v>
      </c>
      <c r="C160" s="60"/>
      <c r="D160" s="50"/>
    </row>
    <row r="161" spans="2:4" x14ac:dyDescent="0.25">
      <c r="B161" s="52" t="s">
        <v>18</v>
      </c>
      <c r="C161" s="53">
        <f>SUBTOTAL(9,C160)</f>
        <v>0</v>
      </c>
      <c r="D161" s="54">
        <f>SUBTOTAL(9,D160)</f>
        <v>0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325</v>
      </c>
      <c r="C165" s="60"/>
      <c r="D165" s="50"/>
    </row>
    <row r="166" spans="2:4" x14ac:dyDescent="0.25">
      <c r="B166" s="52" t="s">
        <v>18</v>
      </c>
      <c r="C166" s="53">
        <f>SUBTOTAL(9,C165)</f>
        <v>0</v>
      </c>
      <c r="D166" s="54">
        <f>SUBTOTAL(9,D165)</f>
        <v>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324</v>
      </c>
      <c r="C170" s="60"/>
      <c r="D170" s="50"/>
    </row>
    <row r="171" spans="2:4" x14ac:dyDescent="0.25">
      <c r="B171" s="52" t="s">
        <v>18</v>
      </c>
      <c r="C171" s="53">
        <f>SUM(C170:C170)</f>
        <v>0</v>
      </c>
      <c r="D171" s="54">
        <f>SUM(D170:D170)</f>
        <v>0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323</v>
      </c>
      <c r="C175" s="60"/>
      <c r="D175" s="50"/>
    </row>
    <row r="176" spans="2:4" x14ac:dyDescent="0.25">
      <c r="B176" s="52" t="s">
        <v>18</v>
      </c>
      <c r="C176" s="53">
        <f>SUM(C175:C175)</f>
        <v>0</v>
      </c>
      <c r="D176" s="54">
        <f>SUM(D175:D175)</f>
        <v>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322</v>
      </c>
      <c r="C180" s="60"/>
      <c r="D180" s="50"/>
    </row>
    <row r="181" spans="2:4" x14ac:dyDescent="0.25">
      <c r="B181" s="52" t="s">
        <v>18</v>
      </c>
      <c r="C181" s="53">
        <f>SUM(C180:C180)</f>
        <v>0</v>
      </c>
      <c r="D181" s="54">
        <f>SUM(D180:D180)</f>
        <v>0</v>
      </c>
    </row>
  </sheetData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opLeftCell="A157" zoomScaleNormal="100" workbookViewId="0">
      <selection activeCell="B180" sqref="B180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218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/>
      <c r="B4" s="23"/>
      <c r="C4" s="31"/>
      <c r="D4" s="23"/>
      <c r="E4" s="24"/>
      <c r="F4" s="24">
        <f t="shared" ref="F4:F116" si="0">E4*G4</f>
        <v>0</v>
      </c>
      <c r="G4" s="23"/>
      <c r="H4" s="26"/>
      <c r="I4" s="27">
        <f t="shared" ref="I4:I116" si="1">H4*G4</f>
        <v>0</v>
      </c>
      <c r="J4" s="27">
        <v>4.8</v>
      </c>
      <c r="K4" s="28">
        <f t="shared" ref="K4:K116" si="2">I4-F4</f>
        <v>0</v>
      </c>
      <c r="L4" s="29">
        <f>K4</f>
        <v>0</v>
      </c>
      <c r="M4" s="58"/>
    </row>
    <row r="5" spans="1:13" x14ac:dyDescent="0.25">
      <c r="A5" s="22"/>
      <c r="B5" s="23"/>
      <c r="C5" s="31"/>
      <c r="D5" s="23"/>
      <c r="E5" s="24"/>
      <c r="F5" s="24">
        <f t="shared" si="0"/>
        <v>0</v>
      </c>
      <c r="G5" s="23"/>
      <c r="H5" s="30"/>
      <c r="I5" s="27">
        <f t="shared" si="1"/>
        <v>0</v>
      </c>
      <c r="J5" s="27">
        <v>4.8</v>
      </c>
      <c r="K5" s="28">
        <f t="shared" si="2"/>
        <v>0</v>
      </c>
      <c r="L5" s="29">
        <f t="shared" ref="L5:L68" si="3">L4+K5</f>
        <v>0</v>
      </c>
      <c r="M5" s="58"/>
    </row>
    <row r="6" spans="1:13" x14ac:dyDescent="0.25">
      <c r="A6" s="22"/>
      <c r="B6" s="23"/>
      <c r="C6" s="31"/>
      <c r="D6" s="23"/>
      <c r="E6" s="24"/>
      <c r="F6" s="24">
        <f t="shared" si="0"/>
        <v>0</v>
      </c>
      <c r="G6" s="23"/>
      <c r="H6" s="30"/>
      <c r="I6" s="27">
        <f t="shared" si="1"/>
        <v>0</v>
      </c>
      <c r="J6" s="27">
        <v>7.5</v>
      </c>
      <c r="K6" s="28">
        <f t="shared" si="2"/>
        <v>0</v>
      </c>
      <c r="L6" s="29">
        <f t="shared" si="3"/>
        <v>0</v>
      </c>
      <c r="M6" s="58"/>
    </row>
    <row r="7" spans="1:13" ht="16.5" customHeight="1" x14ac:dyDescent="0.25">
      <c r="A7" s="22"/>
      <c r="B7" s="23"/>
      <c r="C7" s="31"/>
      <c r="D7" s="23"/>
      <c r="E7" s="24"/>
      <c r="F7" s="24">
        <f t="shared" si="0"/>
        <v>0</v>
      </c>
      <c r="G7" s="23"/>
      <c r="H7" s="30"/>
      <c r="I7" s="27">
        <f t="shared" si="1"/>
        <v>0</v>
      </c>
      <c r="J7" s="27">
        <v>15</v>
      </c>
      <c r="K7" s="28">
        <f t="shared" si="2"/>
        <v>0</v>
      </c>
      <c r="L7" s="29">
        <f t="shared" si="3"/>
        <v>0</v>
      </c>
      <c r="M7" s="58"/>
    </row>
    <row r="8" spans="1:13" x14ac:dyDescent="0.25">
      <c r="A8" s="22"/>
      <c r="B8" s="25"/>
      <c r="C8" s="31"/>
      <c r="D8" s="23"/>
      <c r="E8" s="24"/>
      <c r="F8" s="24">
        <f t="shared" si="0"/>
        <v>0</v>
      </c>
      <c r="G8" s="23"/>
      <c r="H8" s="30"/>
      <c r="I8" s="27">
        <f t="shared" si="1"/>
        <v>0</v>
      </c>
      <c r="J8" s="27">
        <v>15</v>
      </c>
      <c r="K8" s="28">
        <f t="shared" si="2"/>
        <v>0</v>
      </c>
      <c r="L8" s="29">
        <f t="shared" si="3"/>
        <v>0</v>
      </c>
      <c r="M8" s="58"/>
    </row>
    <row r="9" spans="1:13" x14ac:dyDescent="0.25">
      <c r="A9" s="22"/>
      <c r="B9" s="25"/>
      <c r="C9" s="31"/>
      <c r="D9" s="23"/>
      <c r="E9" s="24"/>
      <c r="F9" s="24">
        <f t="shared" si="0"/>
        <v>0</v>
      </c>
      <c r="G9" s="23"/>
      <c r="H9" s="30"/>
      <c r="I9" s="27">
        <f t="shared" si="1"/>
        <v>0</v>
      </c>
      <c r="J9" s="27">
        <v>6</v>
      </c>
      <c r="K9" s="28">
        <f t="shared" si="2"/>
        <v>0</v>
      </c>
      <c r="L9" s="29">
        <f t="shared" si="3"/>
        <v>0</v>
      </c>
      <c r="M9" s="58"/>
    </row>
    <row r="10" spans="1:13" x14ac:dyDescent="0.25">
      <c r="A10" s="22"/>
      <c r="B10" s="25"/>
      <c r="C10" s="31"/>
      <c r="D10" s="23"/>
      <c r="E10" s="24"/>
      <c r="F10" s="24">
        <f t="shared" si="0"/>
        <v>0</v>
      </c>
      <c r="G10" s="23"/>
      <c r="H10" s="30"/>
      <c r="I10" s="27">
        <f t="shared" si="1"/>
        <v>0</v>
      </c>
      <c r="J10" s="27">
        <v>6</v>
      </c>
      <c r="K10" s="28">
        <f t="shared" si="2"/>
        <v>0</v>
      </c>
      <c r="L10" s="29">
        <f t="shared" si="3"/>
        <v>0</v>
      </c>
      <c r="M10" s="58"/>
    </row>
    <row r="11" spans="1:13" x14ac:dyDescent="0.25">
      <c r="A11" s="22"/>
      <c r="B11" s="25"/>
      <c r="C11" s="31"/>
      <c r="D11" s="23"/>
      <c r="E11" s="24"/>
      <c r="F11" s="24">
        <f t="shared" si="0"/>
        <v>0</v>
      </c>
      <c r="G11" s="23"/>
      <c r="H11" s="30"/>
      <c r="I11" s="27">
        <f t="shared" si="1"/>
        <v>0</v>
      </c>
      <c r="J11" s="27">
        <v>6</v>
      </c>
      <c r="K11" s="28">
        <f t="shared" si="2"/>
        <v>0</v>
      </c>
      <c r="L11" s="29">
        <f t="shared" si="3"/>
        <v>0</v>
      </c>
      <c r="M11" s="58"/>
    </row>
    <row r="12" spans="1:13" x14ac:dyDescent="0.25">
      <c r="A12" s="22"/>
      <c r="B12" s="25"/>
      <c r="C12" s="31"/>
      <c r="D12" s="23"/>
      <c r="E12" s="24"/>
      <c r="F12" s="24">
        <f t="shared" si="0"/>
        <v>0</v>
      </c>
      <c r="G12" s="23"/>
      <c r="H12" s="30"/>
      <c r="I12" s="27">
        <f t="shared" si="1"/>
        <v>0</v>
      </c>
      <c r="J12" s="27">
        <v>3</v>
      </c>
      <c r="K12" s="28">
        <f t="shared" si="2"/>
        <v>0</v>
      </c>
      <c r="L12" s="29">
        <f t="shared" si="3"/>
        <v>0</v>
      </c>
      <c r="M12" s="58"/>
    </row>
    <row r="13" spans="1:13" x14ac:dyDescent="0.25">
      <c r="A13" s="22"/>
      <c r="B13" s="25"/>
      <c r="C13" s="31"/>
      <c r="D13" s="23"/>
      <c r="E13" s="24"/>
      <c r="F13" s="24">
        <f t="shared" si="0"/>
        <v>0</v>
      </c>
      <c r="G13" s="23"/>
      <c r="H13" s="30"/>
      <c r="I13" s="27">
        <f t="shared" si="1"/>
        <v>0</v>
      </c>
      <c r="J13" s="27">
        <v>15</v>
      </c>
      <c r="K13" s="28">
        <f t="shared" si="2"/>
        <v>0</v>
      </c>
      <c r="L13" s="29">
        <f t="shared" si="3"/>
        <v>0</v>
      </c>
      <c r="M13" s="58"/>
    </row>
    <row r="14" spans="1:13" x14ac:dyDescent="0.25">
      <c r="A14" s="22"/>
      <c r="B14" s="25"/>
      <c r="C14" s="31"/>
      <c r="D14" s="23"/>
      <c r="E14" s="24"/>
      <c r="F14" s="24">
        <f t="shared" si="0"/>
        <v>0</v>
      </c>
      <c r="G14" s="23"/>
      <c r="H14" s="30"/>
      <c r="I14" s="27">
        <f t="shared" si="1"/>
        <v>0</v>
      </c>
      <c r="J14" s="27">
        <v>10</v>
      </c>
      <c r="K14" s="28">
        <f t="shared" si="2"/>
        <v>0</v>
      </c>
      <c r="L14" s="29">
        <f t="shared" si="3"/>
        <v>0</v>
      </c>
      <c r="M14" s="58"/>
    </row>
    <row r="15" spans="1:13" x14ac:dyDescent="0.25">
      <c r="A15" s="22"/>
      <c r="B15" s="25"/>
      <c r="C15" s="31"/>
      <c r="D15" s="23"/>
      <c r="E15" s="24"/>
      <c r="F15" s="24">
        <f t="shared" si="0"/>
        <v>0</v>
      </c>
      <c r="G15" s="23"/>
      <c r="H15" s="30"/>
      <c r="I15" s="27">
        <f t="shared" si="1"/>
        <v>0</v>
      </c>
      <c r="J15" s="27">
        <v>3</v>
      </c>
      <c r="K15" s="28">
        <f t="shared" si="2"/>
        <v>0</v>
      </c>
      <c r="L15" s="29">
        <f t="shared" si="3"/>
        <v>0</v>
      </c>
      <c r="M15" s="58"/>
    </row>
    <row r="16" spans="1:13" x14ac:dyDescent="0.25">
      <c r="A16" s="22"/>
      <c r="B16" s="25"/>
      <c r="C16" s="31"/>
      <c r="D16" s="23"/>
      <c r="E16" s="24"/>
      <c r="F16" s="24">
        <f t="shared" si="0"/>
        <v>0</v>
      </c>
      <c r="G16" s="23"/>
      <c r="H16" s="30"/>
      <c r="I16" s="27">
        <f t="shared" si="1"/>
        <v>0</v>
      </c>
      <c r="J16" s="27">
        <v>15</v>
      </c>
      <c r="K16" s="28">
        <f t="shared" si="2"/>
        <v>0</v>
      </c>
      <c r="L16" s="29">
        <f t="shared" si="3"/>
        <v>0</v>
      </c>
      <c r="M16" s="58"/>
    </row>
    <row r="17" spans="1:13" x14ac:dyDescent="0.25">
      <c r="A17" s="22"/>
      <c r="B17" s="25"/>
      <c r="C17" s="31"/>
      <c r="D17" s="23"/>
      <c r="E17" s="24"/>
      <c r="F17" s="24">
        <f t="shared" si="0"/>
        <v>0</v>
      </c>
      <c r="G17" s="23"/>
      <c r="H17" s="30"/>
      <c r="I17" s="27">
        <f t="shared" si="1"/>
        <v>0</v>
      </c>
      <c r="J17" s="27">
        <v>6</v>
      </c>
      <c r="K17" s="28">
        <f t="shared" si="2"/>
        <v>0</v>
      </c>
      <c r="L17" s="29">
        <f t="shared" si="3"/>
        <v>0</v>
      </c>
      <c r="M17" s="58"/>
    </row>
    <row r="18" spans="1:13" x14ac:dyDescent="0.25">
      <c r="A18" s="22"/>
      <c r="B18" s="25"/>
      <c r="C18" s="31"/>
      <c r="D18" s="23"/>
      <c r="E18" s="24"/>
      <c r="F18" s="24">
        <f t="shared" si="0"/>
        <v>0</v>
      </c>
      <c r="G18" s="23"/>
      <c r="H18" s="30"/>
      <c r="I18" s="27">
        <f t="shared" si="1"/>
        <v>0</v>
      </c>
      <c r="J18" s="27">
        <v>0.69</v>
      </c>
      <c r="K18" s="28">
        <f t="shared" si="2"/>
        <v>0</v>
      </c>
      <c r="L18" s="29">
        <f t="shared" si="3"/>
        <v>0</v>
      </c>
      <c r="M18" s="58"/>
    </row>
    <row r="19" spans="1:13" x14ac:dyDescent="0.25">
      <c r="A19" s="22"/>
      <c r="B19" s="25"/>
      <c r="C19" s="31"/>
      <c r="D19" s="23"/>
      <c r="E19" s="24"/>
      <c r="F19" s="24">
        <f t="shared" si="0"/>
        <v>0</v>
      </c>
      <c r="G19" s="23"/>
      <c r="H19" s="30"/>
      <c r="I19" s="27">
        <f t="shared" si="1"/>
        <v>0</v>
      </c>
      <c r="J19" s="27">
        <v>4.8</v>
      </c>
      <c r="K19" s="28">
        <f t="shared" si="2"/>
        <v>0</v>
      </c>
      <c r="L19" s="29">
        <f t="shared" si="3"/>
        <v>0</v>
      </c>
      <c r="M19" s="58"/>
    </row>
    <row r="20" spans="1:13" x14ac:dyDescent="0.25">
      <c r="A20" s="22"/>
      <c r="B20" s="25"/>
      <c r="C20" s="31"/>
      <c r="D20" s="23"/>
      <c r="E20" s="24"/>
      <c r="F20" s="24">
        <f t="shared" si="0"/>
        <v>0</v>
      </c>
      <c r="G20" s="23"/>
      <c r="H20" s="30"/>
      <c r="I20" s="27">
        <f t="shared" si="1"/>
        <v>0</v>
      </c>
      <c r="J20" s="27">
        <v>6</v>
      </c>
      <c r="K20" s="28">
        <f t="shared" si="2"/>
        <v>0</v>
      </c>
      <c r="L20" s="29">
        <f t="shared" si="3"/>
        <v>0</v>
      </c>
      <c r="M20" s="58"/>
    </row>
    <row r="21" spans="1:13" x14ac:dyDescent="0.25">
      <c r="A21" s="22"/>
      <c r="B21" s="25"/>
      <c r="C21" s="31"/>
      <c r="D21" s="23"/>
      <c r="E21" s="24"/>
      <c r="F21" s="24">
        <f t="shared" si="0"/>
        <v>0</v>
      </c>
      <c r="G21" s="23"/>
      <c r="H21" s="30"/>
      <c r="I21" s="27">
        <f t="shared" si="1"/>
        <v>0</v>
      </c>
      <c r="J21" s="27">
        <v>10</v>
      </c>
      <c r="K21" s="28">
        <f t="shared" si="2"/>
        <v>0</v>
      </c>
      <c r="L21" s="29">
        <f t="shared" si="3"/>
        <v>0</v>
      </c>
      <c r="M21" s="58"/>
    </row>
    <row r="22" spans="1:13" x14ac:dyDescent="0.25">
      <c r="A22" s="22"/>
      <c r="B22" s="25"/>
      <c r="C22" s="31"/>
      <c r="D22" s="23"/>
      <c r="E22" s="24"/>
      <c r="F22" s="24">
        <f t="shared" si="0"/>
        <v>0</v>
      </c>
      <c r="G22" s="23"/>
      <c r="H22" s="30"/>
      <c r="I22" s="27">
        <f t="shared" si="1"/>
        <v>0</v>
      </c>
      <c r="J22" s="27">
        <v>4.8</v>
      </c>
      <c r="K22" s="28">
        <f t="shared" si="2"/>
        <v>0</v>
      </c>
      <c r="L22" s="29">
        <f t="shared" si="3"/>
        <v>0</v>
      </c>
      <c r="M22" s="58"/>
    </row>
    <row r="23" spans="1:13" x14ac:dyDescent="0.25">
      <c r="A23" s="22"/>
      <c r="B23" s="25"/>
      <c r="C23" s="31"/>
      <c r="D23" s="23"/>
      <c r="E23" s="24"/>
      <c r="F23" s="24">
        <f t="shared" si="0"/>
        <v>0</v>
      </c>
      <c r="G23" s="23"/>
      <c r="H23" s="30"/>
      <c r="I23" s="27">
        <f t="shared" si="1"/>
        <v>0</v>
      </c>
      <c r="J23" s="27">
        <v>6</v>
      </c>
      <c r="K23" s="28">
        <f t="shared" si="2"/>
        <v>0</v>
      </c>
      <c r="L23" s="29">
        <f t="shared" si="3"/>
        <v>0</v>
      </c>
      <c r="M23" s="58"/>
    </row>
    <row r="24" spans="1:13" x14ac:dyDescent="0.25">
      <c r="A24" s="22"/>
      <c r="B24" s="25"/>
      <c r="C24" s="31"/>
      <c r="D24" s="23"/>
      <c r="E24" s="24"/>
      <c r="F24" s="24">
        <f t="shared" si="0"/>
        <v>0</v>
      </c>
      <c r="G24" s="23"/>
      <c r="H24" s="30"/>
      <c r="I24" s="27">
        <f t="shared" si="1"/>
        <v>0</v>
      </c>
      <c r="J24" s="27">
        <v>6</v>
      </c>
      <c r="K24" s="28">
        <f t="shared" si="2"/>
        <v>0</v>
      </c>
      <c r="L24" s="29">
        <f t="shared" si="3"/>
        <v>0</v>
      </c>
      <c r="M24" s="58"/>
    </row>
    <row r="25" spans="1:13" x14ac:dyDescent="0.25">
      <c r="A25" s="22"/>
      <c r="B25" s="25"/>
      <c r="C25" s="31"/>
      <c r="D25" s="23"/>
      <c r="E25" s="24"/>
      <c r="F25" s="24">
        <f t="shared" si="0"/>
        <v>0</v>
      </c>
      <c r="G25" s="23"/>
      <c r="H25" s="30"/>
      <c r="I25" s="27">
        <f t="shared" si="1"/>
        <v>0</v>
      </c>
      <c r="J25" s="27">
        <v>3</v>
      </c>
      <c r="K25" s="28">
        <f t="shared" si="2"/>
        <v>0</v>
      </c>
      <c r="L25" s="29">
        <f t="shared" si="3"/>
        <v>0</v>
      </c>
      <c r="M25" s="58"/>
    </row>
    <row r="26" spans="1:13" x14ac:dyDescent="0.25">
      <c r="A26" s="22"/>
      <c r="B26" s="25"/>
      <c r="C26" s="31"/>
      <c r="D26" s="23"/>
      <c r="E26" s="24"/>
      <c r="F26" s="24">
        <f t="shared" si="0"/>
        <v>0</v>
      </c>
      <c r="G26" s="23"/>
      <c r="H26" s="30"/>
      <c r="I26" s="27">
        <f t="shared" si="1"/>
        <v>0</v>
      </c>
      <c r="J26" s="27">
        <v>15</v>
      </c>
      <c r="K26" s="28">
        <f t="shared" si="2"/>
        <v>0</v>
      </c>
      <c r="L26" s="29">
        <f t="shared" si="3"/>
        <v>0</v>
      </c>
      <c r="M26" s="58"/>
    </row>
    <row r="27" spans="1:13" x14ac:dyDescent="0.25">
      <c r="A27" s="22"/>
      <c r="B27" s="25"/>
      <c r="C27" s="31"/>
      <c r="D27" s="23"/>
      <c r="E27" s="24"/>
      <c r="F27" s="24">
        <f t="shared" si="0"/>
        <v>0</v>
      </c>
      <c r="G27" s="23"/>
      <c r="H27" s="30"/>
      <c r="I27" s="27">
        <f t="shared" si="1"/>
        <v>0</v>
      </c>
      <c r="J27" s="27">
        <v>10</v>
      </c>
      <c r="K27" s="28">
        <f t="shared" si="2"/>
        <v>0</v>
      </c>
      <c r="L27" s="29">
        <f t="shared" si="3"/>
        <v>0</v>
      </c>
      <c r="M27" s="58"/>
    </row>
    <row r="28" spans="1:13" x14ac:dyDescent="0.25">
      <c r="A28" s="22"/>
      <c r="B28" s="25"/>
      <c r="C28" s="31"/>
      <c r="D28" s="23"/>
      <c r="E28" s="24"/>
      <c r="F28" s="24">
        <f t="shared" si="0"/>
        <v>0</v>
      </c>
      <c r="G28" s="23"/>
      <c r="H28" s="30"/>
      <c r="I28" s="27">
        <f t="shared" si="1"/>
        <v>0</v>
      </c>
      <c r="J28" s="27">
        <v>3</v>
      </c>
      <c r="K28" s="28">
        <f t="shared" si="2"/>
        <v>0</v>
      </c>
      <c r="L28" s="29">
        <f t="shared" si="3"/>
        <v>0</v>
      </c>
      <c r="M28" s="58"/>
    </row>
    <row r="29" spans="1:13" x14ac:dyDescent="0.25">
      <c r="A29" s="22"/>
      <c r="B29" s="25"/>
      <c r="C29" s="31"/>
      <c r="D29" s="23"/>
      <c r="E29" s="24"/>
      <c r="F29" s="24">
        <f t="shared" si="0"/>
        <v>0</v>
      </c>
      <c r="G29" s="23"/>
      <c r="H29" s="30"/>
      <c r="I29" s="27">
        <f t="shared" si="1"/>
        <v>0</v>
      </c>
      <c r="J29" s="27">
        <v>15</v>
      </c>
      <c r="K29" s="28">
        <f t="shared" si="2"/>
        <v>0</v>
      </c>
      <c r="L29" s="29">
        <f t="shared" si="3"/>
        <v>0</v>
      </c>
      <c r="M29" s="58"/>
    </row>
    <row r="30" spans="1:13" x14ac:dyDescent="0.25">
      <c r="A30" s="22"/>
      <c r="B30" s="25"/>
      <c r="C30" s="31"/>
      <c r="D30" s="23"/>
      <c r="E30" s="24"/>
      <c r="F30" s="24">
        <f t="shared" si="0"/>
        <v>0</v>
      </c>
      <c r="G30" s="23"/>
      <c r="H30" s="30"/>
      <c r="I30" s="27">
        <f t="shared" si="1"/>
        <v>0</v>
      </c>
      <c r="J30" s="27">
        <v>6</v>
      </c>
      <c r="K30" s="28">
        <f t="shared" si="2"/>
        <v>0</v>
      </c>
      <c r="L30" s="29">
        <f t="shared" si="3"/>
        <v>0</v>
      </c>
      <c r="M30" s="58"/>
    </row>
    <row r="31" spans="1:13" x14ac:dyDescent="0.25">
      <c r="A31" s="22"/>
      <c r="B31" s="25"/>
      <c r="C31" s="31"/>
      <c r="D31" s="23"/>
      <c r="E31" s="24"/>
      <c r="F31" s="24">
        <f t="shared" si="0"/>
        <v>0</v>
      </c>
      <c r="G31" s="23"/>
      <c r="H31" s="30"/>
      <c r="I31" s="27">
        <f t="shared" si="1"/>
        <v>0</v>
      </c>
      <c r="J31" s="27">
        <v>0.69</v>
      </c>
      <c r="K31" s="28">
        <f t="shared" si="2"/>
        <v>0</v>
      </c>
      <c r="L31" s="29">
        <f t="shared" si="3"/>
        <v>0</v>
      </c>
      <c r="M31" s="58"/>
    </row>
    <row r="32" spans="1:13" x14ac:dyDescent="0.25">
      <c r="A32" s="22"/>
      <c r="B32" s="25"/>
      <c r="C32" s="31"/>
      <c r="D32" s="23"/>
      <c r="E32" s="24"/>
      <c r="F32" s="24">
        <f t="shared" si="0"/>
        <v>0</v>
      </c>
      <c r="G32" s="23"/>
      <c r="H32" s="30"/>
      <c r="I32" s="27">
        <f t="shared" si="1"/>
        <v>0</v>
      </c>
      <c r="J32" s="27">
        <v>4.8</v>
      </c>
      <c r="K32" s="28">
        <f t="shared" si="2"/>
        <v>0</v>
      </c>
      <c r="L32" s="29">
        <f t="shared" si="3"/>
        <v>0</v>
      </c>
      <c r="M32" s="58"/>
    </row>
    <row r="33" spans="1:13" x14ac:dyDescent="0.25">
      <c r="A33" s="22"/>
      <c r="B33" s="25"/>
      <c r="C33" s="31"/>
      <c r="D33" s="23"/>
      <c r="E33" s="24"/>
      <c r="F33" s="24">
        <f t="shared" si="0"/>
        <v>0</v>
      </c>
      <c r="G33" s="23"/>
      <c r="H33" s="30"/>
      <c r="I33" s="27">
        <f t="shared" si="1"/>
        <v>0</v>
      </c>
      <c r="J33" s="27">
        <v>15</v>
      </c>
      <c r="K33" s="28">
        <f t="shared" si="2"/>
        <v>0</v>
      </c>
      <c r="L33" s="29">
        <f t="shared" si="3"/>
        <v>0</v>
      </c>
      <c r="M33" s="58"/>
    </row>
    <row r="34" spans="1:13" x14ac:dyDescent="0.25">
      <c r="A34" s="22"/>
      <c r="B34" s="25"/>
      <c r="C34" s="31"/>
      <c r="D34" s="23"/>
      <c r="E34" s="24"/>
      <c r="F34" s="24">
        <f t="shared" si="0"/>
        <v>0</v>
      </c>
      <c r="G34" s="23"/>
      <c r="H34" s="30"/>
      <c r="I34" s="27">
        <f t="shared" si="1"/>
        <v>0</v>
      </c>
      <c r="J34" s="27">
        <v>6</v>
      </c>
      <c r="K34" s="28">
        <f t="shared" si="2"/>
        <v>0</v>
      </c>
      <c r="L34" s="29">
        <f t="shared" si="3"/>
        <v>0</v>
      </c>
      <c r="M34" s="58"/>
    </row>
    <row r="35" spans="1:13" x14ac:dyDescent="0.25">
      <c r="A35" s="22"/>
      <c r="B35" s="25"/>
      <c r="C35" s="31"/>
      <c r="D35" s="23"/>
      <c r="E35" s="24"/>
      <c r="F35" s="24">
        <f t="shared" si="0"/>
        <v>0</v>
      </c>
      <c r="G35" s="23"/>
      <c r="H35" s="30"/>
      <c r="I35" s="27">
        <f t="shared" si="1"/>
        <v>0</v>
      </c>
      <c r="J35" s="27">
        <v>6</v>
      </c>
      <c r="K35" s="28">
        <f t="shared" si="2"/>
        <v>0</v>
      </c>
      <c r="L35" s="29">
        <f t="shared" si="3"/>
        <v>0</v>
      </c>
      <c r="M35" s="58"/>
    </row>
    <row r="36" spans="1:13" x14ac:dyDescent="0.25">
      <c r="A36" s="22"/>
      <c r="B36" s="25"/>
      <c r="C36" s="31"/>
      <c r="D36" s="23"/>
      <c r="E36" s="24"/>
      <c r="F36" s="24">
        <f t="shared" si="0"/>
        <v>0</v>
      </c>
      <c r="G36" s="23"/>
      <c r="H36" s="30"/>
      <c r="I36" s="27">
        <f t="shared" si="1"/>
        <v>0</v>
      </c>
      <c r="J36" s="27">
        <v>6</v>
      </c>
      <c r="K36" s="28">
        <f t="shared" si="2"/>
        <v>0</v>
      </c>
      <c r="L36" s="29">
        <f t="shared" si="3"/>
        <v>0</v>
      </c>
      <c r="M36" s="58"/>
    </row>
    <row r="37" spans="1:13" x14ac:dyDescent="0.25">
      <c r="A37" s="22"/>
      <c r="B37" s="25"/>
      <c r="C37" s="31"/>
      <c r="D37" s="23"/>
      <c r="E37" s="24"/>
      <c r="F37" s="24">
        <f t="shared" si="0"/>
        <v>0</v>
      </c>
      <c r="G37" s="23"/>
      <c r="H37" s="30"/>
      <c r="I37" s="27">
        <f t="shared" si="1"/>
        <v>0</v>
      </c>
      <c r="J37" s="27">
        <v>3</v>
      </c>
      <c r="K37" s="28">
        <f t="shared" si="2"/>
        <v>0</v>
      </c>
      <c r="L37" s="29">
        <f t="shared" si="3"/>
        <v>0</v>
      </c>
      <c r="M37" s="58"/>
    </row>
    <row r="38" spans="1:13" x14ac:dyDescent="0.25">
      <c r="A38" s="22"/>
      <c r="B38" s="25"/>
      <c r="C38" s="31"/>
      <c r="D38" s="23"/>
      <c r="E38" s="24"/>
      <c r="F38" s="24">
        <f t="shared" si="0"/>
        <v>0</v>
      </c>
      <c r="G38" s="23"/>
      <c r="H38" s="30"/>
      <c r="I38" s="27">
        <f t="shared" si="1"/>
        <v>0</v>
      </c>
      <c r="J38" s="27">
        <v>15</v>
      </c>
      <c r="K38" s="28">
        <f t="shared" si="2"/>
        <v>0</v>
      </c>
      <c r="L38" s="29">
        <f t="shared" si="3"/>
        <v>0</v>
      </c>
      <c r="M38" s="58"/>
    </row>
    <row r="39" spans="1:13" x14ac:dyDescent="0.25">
      <c r="A39" s="22"/>
      <c r="B39" s="25"/>
      <c r="C39" s="31"/>
      <c r="D39" s="23"/>
      <c r="E39" s="24"/>
      <c r="F39" s="24">
        <f t="shared" si="0"/>
        <v>0</v>
      </c>
      <c r="G39" s="23"/>
      <c r="H39" s="30"/>
      <c r="I39" s="27">
        <f t="shared" si="1"/>
        <v>0</v>
      </c>
      <c r="J39" s="27">
        <v>10</v>
      </c>
      <c r="K39" s="28">
        <f t="shared" si="2"/>
        <v>0</v>
      </c>
      <c r="L39" s="29">
        <f t="shared" si="3"/>
        <v>0</v>
      </c>
      <c r="M39" s="58"/>
    </row>
    <row r="40" spans="1:13" x14ac:dyDescent="0.25">
      <c r="A40" s="22"/>
      <c r="B40" s="25"/>
      <c r="C40" s="31"/>
      <c r="D40" s="23"/>
      <c r="E40" s="24"/>
      <c r="F40" s="24">
        <f t="shared" si="0"/>
        <v>0</v>
      </c>
      <c r="G40" s="23"/>
      <c r="H40" s="30"/>
      <c r="I40" s="27">
        <f t="shared" si="1"/>
        <v>0</v>
      </c>
      <c r="J40" s="27">
        <v>3</v>
      </c>
      <c r="K40" s="28">
        <f t="shared" si="2"/>
        <v>0</v>
      </c>
      <c r="L40" s="29">
        <f t="shared" si="3"/>
        <v>0</v>
      </c>
      <c r="M40" s="58"/>
    </row>
    <row r="41" spans="1:13" x14ac:dyDescent="0.25">
      <c r="A41" s="22"/>
      <c r="B41" s="25"/>
      <c r="C41" s="31"/>
      <c r="D41" s="23"/>
      <c r="E41" s="24"/>
      <c r="F41" s="24">
        <f t="shared" si="0"/>
        <v>0</v>
      </c>
      <c r="G41" s="23"/>
      <c r="H41" s="30"/>
      <c r="I41" s="27">
        <f t="shared" si="1"/>
        <v>0</v>
      </c>
      <c r="J41" s="27">
        <v>15</v>
      </c>
      <c r="K41" s="28">
        <f t="shared" si="2"/>
        <v>0</v>
      </c>
      <c r="L41" s="29">
        <f t="shared" si="3"/>
        <v>0</v>
      </c>
      <c r="M41" s="58"/>
    </row>
    <row r="42" spans="1:13" x14ac:dyDescent="0.25">
      <c r="A42" s="22"/>
      <c r="B42" s="25"/>
      <c r="C42" s="31"/>
      <c r="D42" s="23"/>
      <c r="E42" s="24"/>
      <c r="F42" s="24">
        <f t="shared" si="0"/>
        <v>0</v>
      </c>
      <c r="G42" s="23"/>
      <c r="H42" s="30"/>
      <c r="I42" s="27">
        <f t="shared" si="1"/>
        <v>0</v>
      </c>
      <c r="J42" s="27">
        <v>6</v>
      </c>
      <c r="K42" s="28">
        <f t="shared" si="2"/>
        <v>0</v>
      </c>
      <c r="L42" s="29">
        <f t="shared" si="3"/>
        <v>0</v>
      </c>
      <c r="M42" s="58"/>
    </row>
    <row r="43" spans="1:13" x14ac:dyDescent="0.25">
      <c r="A43" s="22"/>
      <c r="B43" s="25"/>
      <c r="C43" s="31"/>
      <c r="D43" s="23"/>
      <c r="E43" s="24"/>
      <c r="F43" s="24">
        <f t="shared" si="0"/>
        <v>0</v>
      </c>
      <c r="G43" s="23"/>
      <c r="H43" s="30"/>
      <c r="I43" s="27">
        <f t="shared" si="1"/>
        <v>0</v>
      </c>
      <c r="J43" s="27">
        <v>0.69</v>
      </c>
      <c r="K43" s="28">
        <f t="shared" si="2"/>
        <v>0</v>
      </c>
      <c r="L43" s="29">
        <f t="shared" si="3"/>
        <v>0</v>
      </c>
      <c r="M43" s="58"/>
    </row>
    <row r="44" spans="1:13" x14ac:dyDescent="0.25">
      <c r="A44" s="22"/>
      <c r="B44" s="25"/>
      <c r="C44" s="31"/>
      <c r="D44" s="23"/>
      <c r="E44" s="24"/>
      <c r="F44" s="24">
        <f t="shared" si="0"/>
        <v>0</v>
      </c>
      <c r="G44" s="23"/>
      <c r="H44" s="30"/>
      <c r="I44" s="27">
        <f t="shared" si="1"/>
        <v>0</v>
      </c>
      <c r="J44" s="27">
        <v>4.8</v>
      </c>
      <c r="K44" s="28">
        <f t="shared" si="2"/>
        <v>0</v>
      </c>
      <c r="L44" s="29">
        <f t="shared" si="3"/>
        <v>0</v>
      </c>
      <c r="M44" s="58"/>
    </row>
    <row r="45" spans="1:13" x14ac:dyDescent="0.25">
      <c r="A45" s="22"/>
      <c r="B45" s="25"/>
      <c r="C45" s="31"/>
      <c r="D45" s="23"/>
      <c r="E45" s="24"/>
      <c r="F45" s="24">
        <f t="shared" si="0"/>
        <v>0</v>
      </c>
      <c r="G45" s="23"/>
      <c r="H45" s="30"/>
      <c r="I45" s="27">
        <f t="shared" si="1"/>
        <v>0</v>
      </c>
      <c r="J45" s="27">
        <v>6</v>
      </c>
      <c r="K45" s="28">
        <f t="shared" si="2"/>
        <v>0</v>
      </c>
      <c r="L45" s="29">
        <f t="shared" si="3"/>
        <v>0</v>
      </c>
      <c r="M45" s="58"/>
    </row>
    <row r="46" spans="1:13" x14ac:dyDescent="0.25">
      <c r="A46" s="22"/>
      <c r="B46" s="25"/>
      <c r="C46" s="31"/>
      <c r="D46" s="23"/>
      <c r="E46" s="24"/>
      <c r="F46" s="24">
        <f t="shared" si="0"/>
        <v>0</v>
      </c>
      <c r="G46" s="23"/>
      <c r="H46" s="30"/>
      <c r="I46" s="27">
        <f t="shared" si="1"/>
        <v>0</v>
      </c>
      <c r="J46" s="27">
        <v>10</v>
      </c>
      <c r="K46" s="28">
        <f t="shared" si="2"/>
        <v>0</v>
      </c>
      <c r="L46" s="29">
        <f t="shared" si="3"/>
        <v>0</v>
      </c>
      <c r="M46" s="58"/>
    </row>
    <row r="47" spans="1:13" x14ac:dyDescent="0.25">
      <c r="A47" s="22"/>
      <c r="B47" s="25"/>
      <c r="C47" s="31"/>
      <c r="D47" s="23"/>
      <c r="E47" s="24"/>
      <c r="F47" s="24">
        <f t="shared" si="0"/>
        <v>0</v>
      </c>
      <c r="G47" s="23"/>
      <c r="H47" s="30"/>
      <c r="I47" s="27">
        <f t="shared" si="1"/>
        <v>0</v>
      </c>
      <c r="J47" s="27">
        <v>4.8</v>
      </c>
      <c r="K47" s="28">
        <f t="shared" si="2"/>
        <v>0</v>
      </c>
      <c r="L47" s="29">
        <f t="shared" si="3"/>
        <v>0</v>
      </c>
      <c r="M47" s="58"/>
    </row>
    <row r="48" spans="1:13" x14ac:dyDescent="0.25">
      <c r="A48" s="22"/>
      <c r="B48" s="25"/>
      <c r="C48" s="31"/>
      <c r="D48" s="23"/>
      <c r="E48" s="24"/>
      <c r="F48" s="24">
        <f t="shared" si="0"/>
        <v>0</v>
      </c>
      <c r="G48" s="23"/>
      <c r="H48" s="30"/>
      <c r="I48" s="27">
        <f t="shared" si="1"/>
        <v>0</v>
      </c>
      <c r="J48" s="27">
        <v>6</v>
      </c>
      <c r="K48" s="28">
        <f t="shared" si="2"/>
        <v>0</v>
      </c>
      <c r="L48" s="29">
        <f t="shared" si="3"/>
        <v>0</v>
      </c>
      <c r="M48" s="58"/>
    </row>
    <row r="49" spans="1:13" x14ac:dyDescent="0.25">
      <c r="A49" s="22"/>
      <c r="B49" s="25"/>
      <c r="C49" s="31"/>
      <c r="D49" s="23"/>
      <c r="E49" s="24"/>
      <c r="F49" s="24">
        <f t="shared" si="0"/>
        <v>0</v>
      </c>
      <c r="G49" s="23"/>
      <c r="H49" s="30"/>
      <c r="I49" s="27">
        <f t="shared" si="1"/>
        <v>0</v>
      </c>
      <c r="J49" s="27">
        <v>6</v>
      </c>
      <c r="K49" s="28">
        <f t="shared" si="2"/>
        <v>0</v>
      </c>
      <c r="L49" s="29">
        <f t="shared" si="3"/>
        <v>0</v>
      </c>
      <c r="M49" s="58"/>
    </row>
    <row r="50" spans="1:13" x14ac:dyDescent="0.25">
      <c r="A50" s="22"/>
      <c r="B50" s="25"/>
      <c r="C50" s="31"/>
      <c r="D50" s="23"/>
      <c r="E50" s="24"/>
      <c r="F50" s="24">
        <f t="shared" si="0"/>
        <v>0</v>
      </c>
      <c r="G50" s="23"/>
      <c r="H50" s="30"/>
      <c r="I50" s="27">
        <f t="shared" si="1"/>
        <v>0</v>
      </c>
      <c r="J50" s="27">
        <v>3</v>
      </c>
      <c r="K50" s="28">
        <f t="shared" si="2"/>
        <v>0</v>
      </c>
      <c r="L50" s="29">
        <f t="shared" si="3"/>
        <v>0</v>
      </c>
      <c r="M50" s="58"/>
    </row>
    <row r="51" spans="1:13" x14ac:dyDescent="0.25">
      <c r="A51" s="22"/>
      <c r="B51" s="25"/>
      <c r="C51" s="31"/>
      <c r="D51" s="23"/>
      <c r="E51" s="24"/>
      <c r="F51" s="24">
        <f t="shared" si="0"/>
        <v>0</v>
      </c>
      <c r="G51" s="23"/>
      <c r="H51" s="30"/>
      <c r="I51" s="27">
        <f t="shared" si="1"/>
        <v>0</v>
      </c>
      <c r="J51" s="27">
        <v>15</v>
      </c>
      <c r="K51" s="28">
        <f t="shared" si="2"/>
        <v>0</v>
      </c>
      <c r="L51" s="29">
        <f t="shared" si="3"/>
        <v>0</v>
      </c>
      <c r="M51" s="58"/>
    </row>
    <row r="52" spans="1:13" x14ac:dyDescent="0.25">
      <c r="A52" s="22"/>
      <c r="B52" s="25"/>
      <c r="C52" s="31"/>
      <c r="D52" s="23"/>
      <c r="E52" s="24"/>
      <c r="F52" s="24">
        <f t="shared" si="0"/>
        <v>0</v>
      </c>
      <c r="G52" s="23"/>
      <c r="H52" s="30"/>
      <c r="I52" s="27">
        <f t="shared" si="1"/>
        <v>0</v>
      </c>
      <c r="J52" s="27">
        <v>10</v>
      </c>
      <c r="K52" s="28">
        <f t="shared" si="2"/>
        <v>0</v>
      </c>
      <c r="L52" s="29">
        <f t="shared" si="3"/>
        <v>0</v>
      </c>
      <c r="M52" s="58"/>
    </row>
    <row r="53" spans="1:13" x14ac:dyDescent="0.25">
      <c r="A53" s="22"/>
      <c r="B53" s="25"/>
      <c r="C53" s="31"/>
      <c r="D53" s="23"/>
      <c r="E53" s="24"/>
      <c r="F53" s="24">
        <f t="shared" si="0"/>
        <v>0</v>
      </c>
      <c r="G53" s="23"/>
      <c r="H53" s="30"/>
      <c r="I53" s="27">
        <f t="shared" si="1"/>
        <v>0</v>
      </c>
      <c r="J53" s="27">
        <v>3</v>
      </c>
      <c r="K53" s="28">
        <f t="shared" si="2"/>
        <v>0</v>
      </c>
      <c r="L53" s="29">
        <f t="shared" si="3"/>
        <v>0</v>
      </c>
      <c r="M53" s="58"/>
    </row>
    <row r="54" spans="1:13" x14ac:dyDescent="0.25">
      <c r="A54" s="22"/>
      <c r="B54" s="25"/>
      <c r="C54" s="31"/>
      <c r="D54" s="23"/>
      <c r="E54" s="24"/>
      <c r="F54" s="24">
        <f t="shared" si="0"/>
        <v>0</v>
      </c>
      <c r="G54" s="23"/>
      <c r="H54" s="30"/>
      <c r="I54" s="27">
        <f t="shared" si="1"/>
        <v>0</v>
      </c>
      <c r="J54" s="27">
        <v>15</v>
      </c>
      <c r="K54" s="28">
        <f t="shared" si="2"/>
        <v>0</v>
      </c>
      <c r="L54" s="29">
        <f t="shared" si="3"/>
        <v>0</v>
      </c>
      <c r="M54" s="58"/>
    </row>
    <row r="55" spans="1:13" x14ac:dyDescent="0.25">
      <c r="A55" s="22"/>
      <c r="B55" s="25"/>
      <c r="C55" s="31"/>
      <c r="D55" s="23"/>
      <c r="E55" s="24"/>
      <c r="F55" s="24">
        <f t="shared" si="0"/>
        <v>0</v>
      </c>
      <c r="G55" s="23"/>
      <c r="H55" s="30"/>
      <c r="I55" s="27">
        <f t="shared" si="1"/>
        <v>0</v>
      </c>
      <c r="J55" s="27">
        <v>6</v>
      </c>
      <c r="K55" s="28">
        <f t="shared" si="2"/>
        <v>0</v>
      </c>
      <c r="L55" s="29">
        <f t="shared" si="3"/>
        <v>0</v>
      </c>
      <c r="M55" s="58"/>
    </row>
    <row r="56" spans="1:13" x14ac:dyDescent="0.25">
      <c r="A56" s="22"/>
      <c r="B56" s="25"/>
      <c r="C56" s="31"/>
      <c r="D56" s="23"/>
      <c r="E56" s="24"/>
      <c r="F56" s="24">
        <f t="shared" si="0"/>
        <v>0</v>
      </c>
      <c r="G56" s="23"/>
      <c r="H56" s="30"/>
      <c r="I56" s="27">
        <f t="shared" si="1"/>
        <v>0</v>
      </c>
      <c r="J56" s="27">
        <v>0.69</v>
      </c>
      <c r="K56" s="28">
        <f t="shared" si="2"/>
        <v>0</v>
      </c>
      <c r="L56" s="29">
        <f t="shared" si="3"/>
        <v>0</v>
      </c>
      <c r="M56" s="58"/>
    </row>
    <row r="57" spans="1:13" x14ac:dyDescent="0.25">
      <c r="A57" s="22"/>
      <c r="B57" s="25"/>
      <c r="C57" s="31"/>
      <c r="D57" s="23"/>
      <c r="E57" s="24"/>
      <c r="F57" s="24">
        <f t="shared" si="0"/>
        <v>0</v>
      </c>
      <c r="G57" s="23"/>
      <c r="H57" s="30"/>
      <c r="I57" s="27">
        <f t="shared" si="1"/>
        <v>0</v>
      </c>
      <c r="J57" s="27">
        <v>4.8</v>
      </c>
      <c r="K57" s="28">
        <f t="shared" si="2"/>
        <v>0</v>
      </c>
      <c r="L57" s="29">
        <f t="shared" si="3"/>
        <v>0</v>
      </c>
      <c r="M57" s="58"/>
    </row>
    <row r="58" spans="1:13" x14ac:dyDescent="0.25">
      <c r="A58" s="22"/>
      <c r="B58" s="25"/>
      <c r="C58" s="31"/>
      <c r="D58" s="23"/>
      <c r="E58" s="24"/>
      <c r="F58" s="24">
        <f t="shared" si="0"/>
        <v>0</v>
      </c>
      <c r="G58" s="23"/>
      <c r="H58" s="30"/>
      <c r="I58" s="27">
        <f t="shared" si="1"/>
        <v>0</v>
      </c>
      <c r="J58" s="27">
        <v>15</v>
      </c>
      <c r="K58" s="28">
        <f t="shared" si="2"/>
        <v>0</v>
      </c>
      <c r="L58" s="29">
        <f t="shared" si="3"/>
        <v>0</v>
      </c>
      <c r="M58" s="58"/>
    </row>
    <row r="59" spans="1:13" x14ac:dyDescent="0.25">
      <c r="A59" s="22"/>
      <c r="B59" s="25"/>
      <c r="C59" s="31"/>
      <c r="D59" s="23"/>
      <c r="E59" s="24"/>
      <c r="F59" s="24">
        <f t="shared" si="0"/>
        <v>0</v>
      </c>
      <c r="G59" s="23"/>
      <c r="H59" s="30"/>
      <c r="I59" s="27">
        <f t="shared" si="1"/>
        <v>0</v>
      </c>
      <c r="J59" s="27">
        <v>6</v>
      </c>
      <c r="K59" s="28">
        <f t="shared" si="2"/>
        <v>0</v>
      </c>
      <c r="L59" s="29">
        <f t="shared" si="3"/>
        <v>0</v>
      </c>
      <c r="M59" s="58"/>
    </row>
    <row r="60" spans="1:13" x14ac:dyDescent="0.25">
      <c r="A60" s="22"/>
      <c r="B60" s="25"/>
      <c r="C60" s="31"/>
      <c r="D60" s="23"/>
      <c r="E60" s="24"/>
      <c r="F60" s="24">
        <f t="shared" si="0"/>
        <v>0</v>
      </c>
      <c r="G60" s="23"/>
      <c r="H60" s="30"/>
      <c r="I60" s="27">
        <f t="shared" si="1"/>
        <v>0</v>
      </c>
      <c r="J60" s="27">
        <v>6</v>
      </c>
      <c r="K60" s="28">
        <f t="shared" si="2"/>
        <v>0</v>
      </c>
      <c r="L60" s="29">
        <f t="shared" si="3"/>
        <v>0</v>
      </c>
      <c r="M60" s="58"/>
    </row>
    <row r="61" spans="1:13" x14ac:dyDescent="0.25">
      <c r="A61" s="22"/>
      <c r="B61" s="25"/>
      <c r="C61" s="31"/>
      <c r="D61" s="23"/>
      <c r="E61" s="24"/>
      <c r="F61" s="24">
        <f t="shared" si="0"/>
        <v>0</v>
      </c>
      <c r="G61" s="23"/>
      <c r="H61" s="30"/>
      <c r="I61" s="27">
        <f t="shared" si="1"/>
        <v>0</v>
      </c>
      <c r="J61" s="27">
        <v>6</v>
      </c>
      <c r="K61" s="28">
        <f t="shared" si="2"/>
        <v>0</v>
      </c>
      <c r="L61" s="29">
        <f t="shared" si="3"/>
        <v>0</v>
      </c>
      <c r="M61" s="58"/>
    </row>
    <row r="62" spans="1:13" x14ac:dyDescent="0.25">
      <c r="A62" s="22"/>
      <c r="B62" s="25"/>
      <c r="C62" s="31"/>
      <c r="D62" s="23"/>
      <c r="E62" s="24"/>
      <c r="F62" s="24">
        <f t="shared" si="0"/>
        <v>0</v>
      </c>
      <c r="G62" s="23"/>
      <c r="H62" s="30"/>
      <c r="I62" s="27">
        <f t="shared" si="1"/>
        <v>0</v>
      </c>
      <c r="J62" s="27">
        <v>3</v>
      </c>
      <c r="K62" s="28">
        <f t="shared" si="2"/>
        <v>0</v>
      </c>
      <c r="L62" s="29">
        <f t="shared" si="3"/>
        <v>0</v>
      </c>
      <c r="M62" s="58"/>
    </row>
    <row r="63" spans="1:13" x14ac:dyDescent="0.25">
      <c r="A63" s="22"/>
      <c r="B63" s="25"/>
      <c r="C63" s="31"/>
      <c r="D63" s="23"/>
      <c r="E63" s="24"/>
      <c r="F63" s="24">
        <f t="shared" si="0"/>
        <v>0</v>
      </c>
      <c r="G63" s="23"/>
      <c r="H63" s="30"/>
      <c r="I63" s="27">
        <f t="shared" si="1"/>
        <v>0</v>
      </c>
      <c r="J63" s="27">
        <v>15</v>
      </c>
      <c r="K63" s="28">
        <f t="shared" si="2"/>
        <v>0</v>
      </c>
      <c r="L63" s="29">
        <f t="shared" si="3"/>
        <v>0</v>
      </c>
      <c r="M63" s="58"/>
    </row>
    <row r="64" spans="1:13" x14ac:dyDescent="0.25">
      <c r="A64" s="22"/>
      <c r="B64" s="25"/>
      <c r="C64" s="31"/>
      <c r="D64" s="23"/>
      <c r="E64" s="24"/>
      <c r="F64" s="24">
        <f t="shared" si="0"/>
        <v>0</v>
      </c>
      <c r="G64" s="23"/>
      <c r="H64" s="30"/>
      <c r="I64" s="27">
        <f t="shared" si="1"/>
        <v>0</v>
      </c>
      <c r="J64" s="27">
        <v>10</v>
      </c>
      <c r="K64" s="28">
        <f t="shared" si="2"/>
        <v>0</v>
      </c>
      <c r="L64" s="29">
        <f t="shared" si="3"/>
        <v>0</v>
      </c>
      <c r="M64" s="58"/>
    </row>
    <row r="65" spans="1:13" x14ac:dyDescent="0.25">
      <c r="A65" s="22"/>
      <c r="B65" s="25"/>
      <c r="C65" s="31"/>
      <c r="D65" s="23"/>
      <c r="E65" s="24"/>
      <c r="F65" s="24">
        <f t="shared" si="0"/>
        <v>0</v>
      </c>
      <c r="G65" s="23"/>
      <c r="H65" s="30"/>
      <c r="I65" s="27">
        <f t="shared" si="1"/>
        <v>0</v>
      </c>
      <c r="J65" s="27">
        <v>3</v>
      </c>
      <c r="K65" s="28">
        <f t="shared" si="2"/>
        <v>0</v>
      </c>
      <c r="L65" s="29">
        <f t="shared" si="3"/>
        <v>0</v>
      </c>
      <c r="M65" s="58"/>
    </row>
    <row r="66" spans="1:13" x14ac:dyDescent="0.25">
      <c r="A66" s="22"/>
      <c r="B66" s="25"/>
      <c r="C66" s="31"/>
      <c r="D66" s="23"/>
      <c r="E66" s="24"/>
      <c r="F66" s="24">
        <f t="shared" si="0"/>
        <v>0</v>
      </c>
      <c r="G66" s="23"/>
      <c r="H66" s="30"/>
      <c r="I66" s="27">
        <f t="shared" si="1"/>
        <v>0</v>
      </c>
      <c r="J66" s="27">
        <v>15</v>
      </c>
      <c r="K66" s="28">
        <f t="shared" si="2"/>
        <v>0</v>
      </c>
      <c r="L66" s="29">
        <f t="shared" si="3"/>
        <v>0</v>
      </c>
      <c r="M66" s="58"/>
    </row>
    <row r="67" spans="1:13" x14ac:dyDescent="0.25">
      <c r="A67" s="22"/>
      <c r="B67" s="23"/>
      <c r="C67" s="31"/>
      <c r="D67" s="23"/>
      <c r="E67" s="24"/>
      <c r="F67" s="24">
        <f t="shared" si="0"/>
        <v>0</v>
      </c>
      <c r="G67" s="23"/>
      <c r="H67" s="30"/>
      <c r="I67" s="27">
        <f t="shared" si="1"/>
        <v>0</v>
      </c>
      <c r="J67" s="27">
        <v>6</v>
      </c>
      <c r="K67" s="28">
        <f t="shared" si="2"/>
        <v>0</v>
      </c>
      <c r="L67" s="29">
        <f t="shared" si="3"/>
        <v>0</v>
      </c>
      <c r="M67" s="58"/>
    </row>
    <row r="68" spans="1:13" x14ac:dyDescent="0.25">
      <c r="A68" s="22"/>
      <c r="B68" s="25"/>
      <c r="C68" s="31"/>
      <c r="D68" s="23"/>
      <c r="E68" s="24"/>
      <c r="F68" s="24">
        <f t="shared" si="0"/>
        <v>0</v>
      </c>
      <c r="G68" s="23"/>
      <c r="H68" s="30"/>
      <c r="I68" s="27">
        <f t="shared" si="1"/>
        <v>0</v>
      </c>
      <c r="J68" s="27">
        <v>0.69</v>
      </c>
      <c r="K68" s="28">
        <f t="shared" si="2"/>
        <v>0</v>
      </c>
      <c r="L68" s="29">
        <f t="shared" si="3"/>
        <v>0</v>
      </c>
      <c r="M68" s="58"/>
    </row>
    <row r="69" spans="1:13" x14ac:dyDescent="0.25">
      <c r="A69" s="22"/>
      <c r="B69" s="25"/>
      <c r="C69" s="31"/>
      <c r="D69" s="23"/>
      <c r="E69" s="24"/>
      <c r="F69" s="24">
        <f t="shared" si="0"/>
        <v>0</v>
      </c>
      <c r="G69" s="23"/>
      <c r="H69" s="30"/>
      <c r="I69" s="27">
        <f t="shared" si="1"/>
        <v>0</v>
      </c>
      <c r="J69" s="27">
        <v>4.8</v>
      </c>
      <c r="K69" s="28">
        <f t="shared" si="2"/>
        <v>0</v>
      </c>
      <c r="L69" s="29">
        <f t="shared" ref="L69:L116" si="4">L68+K69</f>
        <v>0</v>
      </c>
      <c r="M69" s="58"/>
    </row>
    <row r="70" spans="1:13" x14ac:dyDescent="0.25">
      <c r="A70" s="22"/>
      <c r="B70" s="23"/>
      <c r="C70" s="31"/>
      <c r="D70" s="23"/>
      <c r="E70" s="24"/>
      <c r="F70" s="24">
        <f t="shared" si="0"/>
        <v>0</v>
      </c>
      <c r="G70" s="23"/>
      <c r="H70" s="30"/>
      <c r="I70" s="27">
        <f t="shared" si="1"/>
        <v>0</v>
      </c>
      <c r="J70" s="27">
        <v>6</v>
      </c>
      <c r="K70" s="28">
        <f t="shared" si="2"/>
        <v>0</v>
      </c>
      <c r="L70" s="29">
        <f t="shared" si="4"/>
        <v>0</v>
      </c>
      <c r="M70" s="58"/>
    </row>
    <row r="71" spans="1:13" x14ac:dyDescent="0.25">
      <c r="A71" s="22"/>
      <c r="B71" s="23"/>
      <c r="C71" s="31"/>
      <c r="D71" s="23"/>
      <c r="E71" s="24"/>
      <c r="F71" s="24">
        <f t="shared" si="0"/>
        <v>0</v>
      </c>
      <c r="G71" s="23"/>
      <c r="H71" s="30"/>
      <c r="I71" s="27">
        <f t="shared" si="1"/>
        <v>0</v>
      </c>
      <c r="J71" s="27">
        <v>10</v>
      </c>
      <c r="K71" s="28">
        <f t="shared" si="2"/>
        <v>0</v>
      </c>
      <c r="L71" s="29">
        <f t="shared" si="4"/>
        <v>0</v>
      </c>
      <c r="M71" s="58"/>
    </row>
    <row r="72" spans="1:13" x14ac:dyDescent="0.25">
      <c r="A72" s="22"/>
      <c r="B72" s="25"/>
      <c r="C72" s="31"/>
      <c r="D72" s="23"/>
      <c r="E72" s="24"/>
      <c r="F72" s="24">
        <f t="shared" si="0"/>
        <v>0</v>
      </c>
      <c r="G72" s="23"/>
      <c r="H72" s="30"/>
      <c r="I72" s="27">
        <f t="shared" si="1"/>
        <v>0</v>
      </c>
      <c r="J72" s="27">
        <v>4.8</v>
      </c>
      <c r="K72" s="28">
        <f t="shared" si="2"/>
        <v>0</v>
      </c>
      <c r="L72" s="29">
        <f t="shared" si="4"/>
        <v>0</v>
      </c>
      <c r="M72" s="58"/>
    </row>
    <row r="73" spans="1:13" x14ac:dyDescent="0.25">
      <c r="A73" s="22"/>
      <c r="B73" s="23"/>
      <c r="C73" s="31"/>
      <c r="D73" s="23"/>
      <c r="E73" s="24"/>
      <c r="F73" s="24">
        <f t="shared" si="0"/>
        <v>0</v>
      </c>
      <c r="G73" s="23"/>
      <c r="H73" s="30"/>
      <c r="I73" s="27">
        <f t="shared" si="1"/>
        <v>0</v>
      </c>
      <c r="J73" s="27">
        <v>6</v>
      </c>
      <c r="K73" s="28">
        <f t="shared" si="2"/>
        <v>0</v>
      </c>
      <c r="L73" s="29">
        <f t="shared" si="4"/>
        <v>0</v>
      </c>
      <c r="M73" s="58"/>
    </row>
    <row r="74" spans="1:13" x14ac:dyDescent="0.25">
      <c r="A74" s="22"/>
      <c r="B74" s="23"/>
      <c r="C74" s="31"/>
      <c r="D74" s="23"/>
      <c r="E74" s="24"/>
      <c r="F74" s="24">
        <f t="shared" si="0"/>
        <v>0</v>
      </c>
      <c r="G74" s="23"/>
      <c r="H74" s="30"/>
      <c r="I74" s="27">
        <f t="shared" si="1"/>
        <v>0</v>
      </c>
      <c r="J74" s="27">
        <v>6</v>
      </c>
      <c r="K74" s="28">
        <f t="shared" si="2"/>
        <v>0</v>
      </c>
      <c r="L74" s="29">
        <f t="shared" si="4"/>
        <v>0</v>
      </c>
      <c r="M74" s="58"/>
    </row>
    <row r="75" spans="1:13" x14ac:dyDescent="0.25">
      <c r="A75" s="22"/>
      <c r="B75" s="23"/>
      <c r="C75" s="31"/>
      <c r="D75" s="23"/>
      <c r="E75" s="24"/>
      <c r="F75" s="24">
        <f t="shared" si="0"/>
        <v>0</v>
      </c>
      <c r="G75" s="23"/>
      <c r="H75" s="30"/>
      <c r="I75" s="27">
        <f t="shared" si="1"/>
        <v>0</v>
      </c>
      <c r="J75" s="27">
        <v>3</v>
      </c>
      <c r="K75" s="28">
        <f t="shared" si="2"/>
        <v>0</v>
      </c>
      <c r="L75" s="29">
        <f t="shared" si="4"/>
        <v>0</v>
      </c>
      <c r="M75" s="58"/>
    </row>
    <row r="76" spans="1:13" x14ac:dyDescent="0.25">
      <c r="A76" s="22"/>
      <c r="B76" s="23"/>
      <c r="C76" s="31"/>
      <c r="D76" s="23"/>
      <c r="E76" s="24"/>
      <c r="F76" s="24">
        <f t="shared" si="0"/>
        <v>0</v>
      </c>
      <c r="G76" s="23"/>
      <c r="H76" s="30"/>
      <c r="I76" s="27">
        <f t="shared" si="1"/>
        <v>0</v>
      </c>
      <c r="J76" s="27">
        <v>15</v>
      </c>
      <c r="K76" s="28">
        <f t="shared" si="2"/>
        <v>0</v>
      </c>
      <c r="L76" s="29">
        <f t="shared" si="4"/>
        <v>0</v>
      </c>
      <c r="M76" s="58"/>
    </row>
    <row r="77" spans="1:13" x14ac:dyDescent="0.25">
      <c r="A77" s="22"/>
      <c r="B77" s="23"/>
      <c r="C77" s="31"/>
      <c r="D77" s="23"/>
      <c r="E77" s="24"/>
      <c r="F77" s="24">
        <f t="shared" si="0"/>
        <v>0</v>
      </c>
      <c r="G77" s="23"/>
      <c r="H77" s="30"/>
      <c r="I77" s="27">
        <f t="shared" si="1"/>
        <v>0</v>
      </c>
      <c r="J77" s="27">
        <v>10</v>
      </c>
      <c r="K77" s="28">
        <f t="shared" si="2"/>
        <v>0</v>
      </c>
      <c r="L77" s="29">
        <f t="shared" si="4"/>
        <v>0</v>
      </c>
      <c r="M77" s="58"/>
    </row>
    <row r="78" spans="1:13" x14ac:dyDescent="0.25">
      <c r="A78" s="22"/>
      <c r="B78" s="25"/>
      <c r="C78" s="31"/>
      <c r="D78" s="23"/>
      <c r="E78" s="24"/>
      <c r="F78" s="24">
        <f t="shared" si="0"/>
        <v>0</v>
      </c>
      <c r="G78" s="23"/>
      <c r="H78" s="30"/>
      <c r="I78" s="27">
        <f t="shared" si="1"/>
        <v>0</v>
      </c>
      <c r="J78" s="27">
        <v>3</v>
      </c>
      <c r="K78" s="28">
        <f t="shared" si="2"/>
        <v>0</v>
      </c>
      <c r="L78" s="29">
        <f t="shared" si="4"/>
        <v>0</v>
      </c>
      <c r="M78" s="58"/>
    </row>
    <row r="79" spans="1:13" x14ac:dyDescent="0.25">
      <c r="A79" s="22"/>
      <c r="B79" s="25"/>
      <c r="C79" s="31"/>
      <c r="D79" s="23"/>
      <c r="E79" s="24"/>
      <c r="F79" s="24">
        <f t="shared" si="0"/>
        <v>0</v>
      </c>
      <c r="G79" s="23"/>
      <c r="H79" s="30"/>
      <c r="I79" s="27">
        <f t="shared" si="1"/>
        <v>0</v>
      </c>
      <c r="J79" s="27">
        <v>15</v>
      </c>
      <c r="K79" s="28">
        <f t="shared" si="2"/>
        <v>0</v>
      </c>
      <c r="L79" s="29">
        <f t="shared" si="4"/>
        <v>0</v>
      </c>
      <c r="M79" s="58"/>
    </row>
    <row r="80" spans="1:13" x14ac:dyDescent="0.25">
      <c r="A80" s="22"/>
      <c r="B80" s="23"/>
      <c r="C80" s="31"/>
      <c r="D80" s="23"/>
      <c r="E80" s="24"/>
      <c r="F80" s="24">
        <f t="shared" si="0"/>
        <v>0</v>
      </c>
      <c r="G80" s="23"/>
      <c r="H80" s="30"/>
      <c r="I80" s="27">
        <f t="shared" si="1"/>
        <v>0</v>
      </c>
      <c r="J80" s="27">
        <v>6</v>
      </c>
      <c r="K80" s="28">
        <f t="shared" si="2"/>
        <v>0</v>
      </c>
      <c r="L80" s="29">
        <f t="shared" si="4"/>
        <v>0</v>
      </c>
      <c r="M80" s="58"/>
    </row>
    <row r="81" spans="1:13" x14ac:dyDescent="0.25">
      <c r="A81" s="22"/>
      <c r="B81" s="23"/>
      <c r="C81" s="31"/>
      <c r="D81" s="23"/>
      <c r="E81" s="24"/>
      <c r="F81" s="24">
        <f t="shared" si="0"/>
        <v>0</v>
      </c>
      <c r="G81" s="23"/>
      <c r="H81" s="30"/>
      <c r="I81" s="27">
        <f t="shared" si="1"/>
        <v>0</v>
      </c>
      <c r="J81" s="27">
        <v>0.69</v>
      </c>
      <c r="K81" s="28">
        <f t="shared" si="2"/>
        <v>0</v>
      </c>
      <c r="L81" s="29">
        <f t="shared" si="4"/>
        <v>0</v>
      </c>
      <c r="M81" s="58"/>
    </row>
    <row r="82" spans="1:13" x14ac:dyDescent="0.25">
      <c r="A82" s="22"/>
      <c r="B82" s="23"/>
      <c r="C82" s="31"/>
      <c r="D82" s="23"/>
      <c r="E82" s="24"/>
      <c r="F82" s="24">
        <f t="shared" si="0"/>
        <v>0</v>
      </c>
      <c r="G82" s="23"/>
      <c r="H82" s="30"/>
      <c r="I82" s="27">
        <f t="shared" si="1"/>
        <v>0</v>
      </c>
      <c r="J82" s="27">
        <v>4.8</v>
      </c>
      <c r="K82" s="28">
        <f t="shared" si="2"/>
        <v>0</v>
      </c>
      <c r="L82" s="29">
        <f t="shared" si="4"/>
        <v>0</v>
      </c>
      <c r="M82" s="58"/>
    </row>
    <row r="83" spans="1:13" x14ac:dyDescent="0.25">
      <c r="A83" s="22"/>
      <c r="B83" s="23"/>
      <c r="C83" s="31"/>
      <c r="D83" s="23"/>
      <c r="E83" s="24"/>
      <c r="F83" s="24">
        <f t="shared" si="0"/>
        <v>0</v>
      </c>
      <c r="G83" s="23"/>
      <c r="H83" s="30"/>
      <c r="I83" s="27">
        <f t="shared" si="1"/>
        <v>0</v>
      </c>
      <c r="J83" s="27">
        <v>15</v>
      </c>
      <c r="K83" s="28">
        <f t="shared" si="2"/>
        <v>0</v>
      </c>
      <c r="L83" s="29">
        <f t="shared" si="4"/>
        <v>0</v>
      </c>
      <c r="M83" s="58"/>
    </row>
    <row r="84" spans="1:13" x14ac:dyDescent="0.25">
      <c r="A84" s="22"/>
      <c r="B84" s="23"/>
      <c r="C84" s="31"/>
      <c r="D84" s="23"/>
      <c r="E84" s="24"/>
      <c r="F84" s="24">
        <f t="shared" si="0"/>
        <v>0</v>
      </c>
      <c r="G84" s="23"/>
      <c r="H84" s="30"/>
      <c r="I84" s="27">
        <f t="shared" si="1"/>
        <v>0</v>
      </c>
      <c r="J84" s="27">
        <v>6</v>
      </c>
      <c r="K84" s="28">
        <f t="shared" si="2"/>
        <v>0</v>
      </c>
      <c r="L84" s="29">
        <f t="shared" si="4"/>
        <v>0</v>
      </c>
      <c r="M84" s="58"/>
    </row>
    <row r="85" spans="1:13" x14ac:dyDescent="0.25">
      <c r="A85" s="22"/>
      <c r="B85" s="23"/>
      <c r="C85" s="31"/>
      <c r="D85" s="23"/>
      <c r="E85" s="24"/>
      <c r="F85" s="24">
        <f t="shared" si="0"/>
        <v>0</v>
      </c>
      <c r="G85" s="23"/>
      <c r="H85" s="30"/>
      <c r="I85" s="27">
        <f t="shared" si="1"/>
        <v>0</v>
      </c>
      <c r="J85" s="27">
        <v>6</v>
      </c>
      <c r="K85" s="28">
        <f t="shared" si="2"/>
        <v>0</v>
      </c>
      <c r="L85" s="29">
        <f t="shared" si="4"/>
        <v>0</v>
      </c>
      <c r="M85" s="58"/>
    </row>
    <row r="86" spans="1:13" x14ac:dyDescent="0.25">
      <c r="A86" s="22"/>
      <c r="B86" s="23"/>
      <c r="C86" s="31"/>
      <c r="D86" s="23"/>
      <c r="E86" s="24"/>
      <c r="F86" s="24">
        <f t="shared" si="0"/>
        <v>0</v>
      </c>
      <c r="G86" s="23"/>
      <c r="H86" s="30"/>
      <c r="I86" s="27">
        <f t="shared" si="1"/>
        <v>0</v>
      </c>
      <c r="J86" s="27">
        <v>6</v>
      </c>
      <c r="K86" s="28">
        <f t="shared" si="2"/>
        <v>0</v>
      </c>
      <c r="L86" s="29">
        <f t="shared" si="4"/>
        <v>0</v>
      </c>
      <c r="M86" s="58"/>
    </row>
    <row r="87" spans="1:13" x14ac:dyDescent="0.25">
      <c r="A87" s="22"/>
      <c r="B87" s="23"/>
      <c r="C87" s="31"/>
      <c r="D87" s="23"/>
      <c r="E87" s="24"/>
      <c r="F87" s="24">
        <f t="shared" si="0"/>
        <v>0</v>
      </c>
      <c r="G87" s="23"/>
      <c r="H87" s="30"/>
      <c r="I87" s="27">
        <f t="shared" si="1"/>
        <v>0</v>
      </c>
      <c r="J87" s="27">
        <v>3</v>
      </c>
      <c r="K87" s="28">
        <f t="shared" si="2"/>
        <v>0</v>
      </c>
      <c r="L87" s="29">
        <f t="shared" si="4"/>
        <v>0</v>
      </c>
      <c r="M87" s="58"/>
    </row>
    <row r="88" spans="1:13" x14ac:dyDescent="0.25">
      <c r="A88" s="22"/>
      <c r="B88" s="23"/>
      <c r="C88" s="31"/>
      <c r="D88" s="23"/>
      <c r="E88" s="24"/>
      <c r="F88" s="24">
        <f t="shared" si="0"/>
        <v>0</v>
      </c>
      <c r="G88" s="23"/>
      <c r="H88" s="30"/>
      <c r="I88" s="27">
        <f t="shared" si="1"/>
        <v>0</v>
      </c>
      <c r="J88" s="27">
        <v>15</v>
      </c>
      <c r="K88" s="28">
        <f t="shared" si="2"/>
        <v>0</v>
      </c>
      <c r="L88" s="29">
        <f t="shared" si="4"/>
        <v>0</v>
      </c>
      <c r="M88" s="58"/>
    </row>
    <row r="89" spans="1:13" x14ac:dyDescent="0.25">
      <c r="A89" s="22"/>
      <c r="B89" s="23"/>
      <c r="C89" s="31"/>
      <c r="D89" s="23"/>
      <c r="E89" s="24"/>
      <c r="F89" s="24">
        <f t="shared" si="0"/>
        <v>0</v>
      </c>
      <c r="G89" s="23"/>
      <c r="H89" s="30"/>
      <c r="I89" s="27">
        <f t="shared" si="1"/>
        <v>0</v>
      </c>
      <c r="J89" s="27">
        <v>10</v>
      </c>
      <c r="K89" s="28">
        <f t="shared" si="2"/>
        <v>0</v>
      </c>
      <c r="L89" s="29">
        <f t="shared" si="4"/>
        <v>0</v>
      </c>
      <c r="M89" s="58"/>
    </row>
    <row r="90" spans="1:13" x14ac:dyDescent="0.25">
      <c r="A90" s="22"/>
      <c r="B90" s="23"/>
      <c r="C90" s="31"/>
      <c r="D90" s="23"/>
      <c r="E90" s="24"/>
      <c r="F90" s="24">
        <f t="shared" si="0"/>
        <v>0</v>
      </c>
      <c r="G90" s="23"/>
      <c r="H90" s="30"/>
      <c r="I90" s="27">
        <f t="shared" si="1"/>
        <v>0</v>
      </c>
      <c r="J90" s="27">
        <v>3</v>
      </c>
      <c r="K90" s="28">
        <f t="shared" si="2"/>
        <v>0</v>
      </c>
      <c r="L90" s="29">
        <f t="shared" si="4"/>
        <v>0</v>
      </c>
      <c r="M90" s="58"/>
    </row>
    <row r="91" spans="1:13" x14ac:dyDescent="0.25">
      <c r="A91" s="22"/>
      <c r="B91" s="25"/>
      <c r="C91" s="31"/>
      <c r="D91" s="25"/>
      <c r="E91" s="24"/>
      <c r="F91" s="24">
        <f t="shared" si="0"/>
        <v>0</v>
      </c>
      <c r="G91" s="23"/>
      <c r="H91" s="30"/>
      <c r="I91" s="27">
        <f t="shared" si="1"/>
        <v>0</v>
      </c>
      <c r="J91" s="27">
        <v>15</v>
      </c>
      <c r="K91" s="28">
        <f t="shared" si="2"/>
        <v>0</v>
      </c>
      <c r="L91" s="29">
        <f t="shared" si="4"/>
        <v>0</v>
      </c>
      <c r="M91" s="58"/>
    </row>
    <row r="92" spans="1:13" x14ac:dyDescent="0.25">
      <c r="A92" s="22"/>
      <c r="B92" s="25"/>
      <c r="C92" s="31"/>
      <c r="D92" s="25"/>
      <c r="E92" s="24"/>
      <c r="F92" s="24">
        <f t="shared" si="0"/>
        <v>0</v>
      </c>
      <c r="G92" s="23"/>
      <c r="H92" s="30"/>
      <c r="I92" s="27">
        <f t="shared" si="1"/>
        <v>0</v>
      </c>
      <c r="J92" s="27">
        <v>6</v>
      </c>
      <c r="K92" s="28">
        <f t="shared" si="2"/>
        <v>0</v>
      </c>
      <c r="L92" s="29">
        <f t="shared" si="4"/>
        <v>0</v>
      </c>
      <c r="M92" s="58"/>
    </row>
    <row r="93" spans="1:13" x14ac:dyDescent="0.25">
      <c r="A93" s="22"/>
      <c r="B93" s="25"/>
      <c r="C93" s="31"/>
      <c r="D93" s="25"/>
      <c r="E93" s="24"/>
      <c r="F93" s="24">
        <f t="shared" si="0"/>
        <v>0</v>
      </c>
      <c r="G93" s="23"/>
      <c r="H93" s="30"/>
      <c r="I93" s="27">
        <f t="shared" si="1"/>
        <v>0</v>
      </c>
      <c r="J93" s="27">
        <v>0.69</v>
      </c>
      <c r="K93" s="28">
        <f t="shared" si="2"/>
        <v>0</v>
      </c>
      <c r="L93" s="29">
        <f t="shared" si="4"/>
        <v>0</v>
      </c>
      <c r="M93" s="58"/>
    </row>
    <row r="94" spans="1:13" x14ac:dyDescent="0.25">
      <c r="A94" s="22"/>
      <c r="B94" s="25"/>
      <c r="C94" s="31"/>
      <c r="D94" s="25"/>
      <c r="E94" s="24"/>
      <c r="F94" s="24">
        <f t="shared" si="0"/>
        <v>0</v>
      </c>
      <c r="G94" s="23"/>
      <c r="H94" s="30"/>
      <c r="I94" s="27">
        <f t="shared" si="1"/>
        <v>0</v>
      </c>
      <c r="J94" s="27">
        <v>4.8</v>
      </c>
      <c r="K94" s="28">
        <f t="shared" si="2"/>
        <v>0</v>
      </c>
      <c r="L94" s="29">
        <f t="shared" si="4"/>
        <v>0</v>
      </c>
      <c r="M94" s="58"/>
    </row>
    <row r="95" spans="1:13" x14ac:dyDescent="0.25">
      <c r="A95" s="22"/>
      <c r="B95" s="25"/>
      <c r="C95" s="31"/>
      <c r="D95" s="25"/>
      <c r="E95" s="24"/>
      <c r="F95" s="24">
        <f t="shared" si="0"/>
        <v>0</v>
      </c>
      <c r="G95" s="23"/>
      <c r="H95" s="30"/>
      <c r="I95" s="27">
        <f t="shared" si="1"/>
        <v>0</v>
      </c>
      <c r="J95" s="27">
        <v>6</v>
      </c>
      <c r="K95" s="28">
        <f t="shared" si="2"/>
        <v>0</v>
      </c>
      <c r="L95" s="29">
        <f t="shared" si="4"/>
        <v>0</v>
      </c>
      <c r="M95" s="58"/>
    </row>
    <row r="96" spans="1:13" x14ac:dyDescent="0.25">
      <c r="A96" s="22"/>
      <c r="B96" s="25"/>
      <c r="C96" s="31"/>
      <c r="D96" s="25"/>
      <c r="E96" s="24"/>
      <c r="F96" s="24">
        <f t="shared" si="0"/>
        <v>0</v>
      </c>
      <c r="G96" s="23"/>
      <c r="H96" s="30"/>
      <c r="I96" s="27">
        <f t="shared" si="1"/>
        <v>0</v>
      </c>
      <c r="J96" s="27">
        <v>10</v>
      </c>
      <c r="K96" s="28">
        <f t="shared" si="2"/>
        <v>0</v>
      </c>
      <c r="L96" s="29">
        <f t="shared" si="4"/>
        <v>0</v>
      </c>
      <c r="M96" s="58"/>
    </row>
    <row r="97" spans="1:13" x14ac:dyDescent="0.25">
      <c r="A97" s="22"/>
      <c r="B97" s="25"/>
      <c r="C97" s="31"/>
      <c r="D97" s="25"/>
      <c r="E97" s="24"/>
      <c r="F97" s="24">
        <f t="shared" si="0"/>
        <v>0</v>
      </c>
      <c r="G97" s="23"/>
      <c r="H97" s="30"/>
      <c r="I97" s="27">
        <f t="shared" si="1"/>
        <v>0</v>
      </c>
      <c r="J97" s="27">
        <v>4.8</v>
      </c>
      <c r="K97" s="28">
        <f t="shared" si="2"/>
        <v>0</v>
      </c>
      <c r="L97" s="29">
        <f t="shared" si="4"/>
        <v>0</v>
      </c>
      <c r="M97" s="58"/>
    </row>
    <row r="98" spans="1:13" x14ac:dyDescent="0.25">
      <c r="A98" s="22"/>
      <c r="B98" s="25"/>
      <c r="C98" s="31"/>
      <c r="D98" s="25"/>
      <c r="E98" s="24"/>
      <c r="F98" s="24">
        <f t="shared" si="0"/>
        <v>0</v>
      </c>
      <c r="G98" s="23"/>
      <c r="H98" s="30"/>
      <c r="I98" s="27">
        <f t="shared" si="1"/>
        <v>0</v>
      </c>
      <c r="J98" s="27">
        <v>6</v>
      </c>
      <c r="K98" s="28">
        <f t="shared" si="2"/>
        <v>0</v>
      </c>
      <c r="L98" s="29">
        <f t="shared" si="4"/>
        <v>0</v>
      </c>
      <c r="M98" s="58"/>
    </row>
    <row r="99" spans="1:13" x14ac:dyDescent="0.25">
      <c r="A99" s="22"/>
      <c r="B99" s="25"/>
      <c r="C99" s="31"/>
      <c r="D99" s="25"/>
      <c r="E99" s="24"/>
      <c r="F99" s="24">
        <f t="shared" si="0"/>
        <v>0</v>
      </c>
      <c r="G99" s="23"/>
      <c r="H99" s="30"/>
      <c r="I99" s="27">
        <f t="shared" si="1"/>
        <v>0</v>
      </c>
      <c r="J99" s="27">
        <v>6</v>
      </c>
      <c r="K99" s="28">
        <f t="shared" si="2"/>
        <v>0</v>
      </c>
      <c r="L99" s="29">
        <f t="shared" si="4"/>
        <v>0</v>
      </c>
      <c r="M99" s="58"/>
    </row>
    <row r="100" spans="1:13" x14ac:dyDescent="0.25">
      <c r="A100" s="22"/>
      <c r="B100" s="25"/>
      <c r="C100" s="31"/>
      <c r="D100" s="25"/>
      <c r="E100" s="24"/>
      <c r="F100" s="24">
        <f t="shared" si="0"/>
        <v>0</v>
      </c>
      <c r="G100" s="23"/>
      <c r="H100" s="30"/>
      <c r="I100" s="27">
        <f t="shared" si="1"/>
        <v>0</v>
      </c>
      <c r="J100" s="27">
        <v>3</v>
      </c>
      <c r="K100" s="28">
        <f t="shared" si="2"/>
        <v>0</v>
      </c>
      <c r="L100" s="29">
        <f t="shared" si="4"/>
        <v>0</v>
      </c>
      <c r="M100" s="58"/>
    </row>
    <row r="101" spans="1:13" x14ac:dyDescent="0.25">
      <c r="A101" s="22"/>
      <c r="B101" s="25"/>
      <c r="C101" s="31"/>
      <c r="D101" s="25"/>
      <c r="E101" s="24"/>
      <c r="F101" s="24">
        <f t="shared" si="0"/>
        <v>0</v>
      </c>
      <c r="G101" s="23"/>
      <c r="H101" s="30"/>
      <c r="I101" s="27">
        <f t="shared" si="1"/>
        <v>0</v>
      </c>
      <c r="J101" s="27">
        <v>15</v>
      </c>
      <c r="K101" s="28">
        <f t="shared" si="2"/>
        <v>0</v>
      </c>
      <c r="L101" s="29">
        <f t="shared" si="4"/>
        <v>0</v>
      </c>
      <c r="M101" s="58"/>
    </row>
    <row r="102" spans="1:13" x14ac:dyDescent="0.25">
      <c r="A102" s="22"/>
      <c r="B102" s="25"/>
      <c r="C102" s="31"/>
      <c r="D102" s="25"/>
      <c r="E102" s="24"/>
      <c r="F102" s="24">
        <f t="shared" si="0"/>
        <v>0</v>
      </c>
      <c r="G102" s="23"/>
      <c r="H102" s="30"/>
      <c r="I102" s="27">
        <f t="shared" si="1"/>
        <v>0</v>
      </c>
      <c r="J102" s="27">
        <v>10</v>
      </c>
      <c r="K102" s="28">
        <f t="shared" si="2"/>
        <v>0</v>
      </c>
      <c r="L102" s="29">
        <f t="shared" si="4"/>
        <v>0</v>
      </c>
      <c r="M102" s="58"/>
    </row>
    <row r="103" spans="1:13" x14ac:dyDescent="0.25">
      <c r="A103" s="22"/>
      <c r="B103" s="25"/>
      <c r="C103" s="31"/>
      <c r="D103" s="23"/>
      <c r="E103" s="24"/>
      <c r="F103" s="24">
        <f t="shared" si="0"/>
        <v>0</v>
      </c>
      <c r="G103" s="23"/>
      <c r="H103" s="30"/>
      <c r="I103" s="27">
        <f t="shared" si="1"/>
        <v>0</v>
      </c>
      <c r="J103" s="27">
        <v>3</v>
      </c>
      <c r="K103" s="28">
        <f t="shared" si="2"/>
        <v>0</v>
      </c>
      <c r="L103" s="29">
        <f t="shared" si="4"/>
        <v>0</v>
      </c>
      <c r="M103" s="58"/>
    </row>
    <row r="104" spans="1:13" x14ac:dyDescent="0.25">
      <c r="A104" s="22"/>
      <c r="B104" s="25"/>
      <c r="C104" s="31"/>
      <c r="D104" s="23"/>
      <c r="E104" s="24"/>
      <c r="F104" s="24">
        <f t="shared" si="0"/>
        <v>0</v>
      </c>
      <c r="G104" s="23"/>
      <c r="H104" s="30"/>
      <c r="I104" s="27">
        <f t="shared" si="1"/>
        <v>0</v>
      </c>
      <c r="J104" s="27">
        <v>15</v>
      </c>
      <c r="K104" s="28">
        <f t="shared" si="2"/>
        <v>0</v>
      </c>
      <c r="L104" s="29">
        <f t="shared" si="4"/>
        <v>0</v>
      </c>
      <c r="M104" s="58"/>
    </row>
    <row r="105" spans="1:13" x14ac:dyDescent="0.25">
      <c r="A105" s="22"/>
      <c r="B105" s="25"/>
      <c r="C105" s="31"/>
      <c r="D105" s="23"/>
      <c r="E105" s="24"/>
      <c r="F105" s="24">
        <f t="shared" si="0"/>
        <v>0</v>
      </c>
      <c r="G105" s="23"/>
      <c r="H105" s="30"/>
      <c r="I105" s="27">
        <f t="shared" si="1"/>
        <v>0</v>
      </c>
      <c r="J105" s="27">
        <v>6</v>
      </c>
      <c r="K105" s="28">
        <f t="shared" si="2"/>
        <v>0</v>
      </c>
      <c r="L105" s="29">
        <f t="shared" si="4"/>
        <v>0</v>
      </c>
      <c r="M105" s="58"/>
    </row>
    <row r="106" spans="1:13" x14ac:dyDescent="0.25">
      <c r="A106" s="22"/>
      <c r="B106" s="25"/>
      <c r="C106" s="31"/>
      <c r="D106" s="23"/>
      <c r="E106" s="24"/>
      <c r="F106" s="24">
        <f t="shared" si="0"/>
        <v>0</v>
      </c>
      <c r="G106" s="23"/>
      <c r="H106" s="30"/>
      <c r="I106" s="27">
        <f t="shared" si="1"/>
        <v>0</v>
      </c>
      <c r="J106" s="27">
        <v>0.69</v>
      </c>
      <c r="K106" s="28">
        <f t="shared" si="2"/>
        <v>0</v>
      </c>
      <c r="L106" s="29">
        <f t="shared" si="4"/>
        <v>0</v>
      </c>
      <c r="M106" s="58"/>
    </row>
    <row r="107" spans="1:13" x14ac:dyDescent="0.25">
      <c r="A107" s="22"/>
      <c r="B107" s="25"/>
      <c r="C107" s="31"/>
      <c r="D107" s="23"/>
      <c r="E107" s="24"/>
      <c r="F107" s="24">
        <f t="shared" si="0"/>
        <v>0</v>
      </c>
      <c r="G107" s="23"/>
      <c r="H107" s="30"/>
      <c r="I107" s="27">
        <f t="shared" si="1"/>
        <v>0</v>
      </c>
      <c r="J107" s="27">
        <v>4.8</v>
      </c>
      <c r="K107" s="28">
        <f t="shared" si="2"/>
        <v>0</v>
      </c>
      <c r="L107" s="29">
        <f t="shared" si="4"/>
        <v>0</v>
      </c>
      <c r="M107" s="58"/>
    </row>
    <row r="108" spans="1:13" x14ac:dyDescent="0.25">
      <c r="A108" s="22"/>
      <c r="B108" s="25"/>
      <c r="C108" s="31"/>
      <c r="D108" s="23"/>
      <c r="E108" s="24"/>
      <c r="F108" s="24">
        <f t="shared" si="0"/>
        <v>0</v>
      </c>
      <c r="G108" s="23"/>
      <c r="H108" s="30"/>
      <c r="I108" s="27">
        <f t="shared" si="1"/>
        <v>0</v>
      </c>
      <c r="J108" s="27">
        <v>6</v>
      </c>
      <c r="K108" s="28">
        <f t="shared" si="2"/>
        <v>0</v>
      </c>
      <c r="L108" s="29">
        <f t="shared" si="4"/>
        <v>0</v>
      </c>
      <c r="M108" s="58"/>
    </row>
    <row r="109" spans="1:13" x14ac:dyDescent="0.25">
      <c r="A109" s="22"/>
      <c r="B109" s="25"/>
      <c r="C109" s="31"/>
      <c r="D109" s="23"/>
      <c r="E109" s="24"/>
      <c r="F109" s="24">
        <f t="shared" si="0"/>
        <v>0</v>
      </c>
      <c r="G109" s="23"/>
      <c r="H109" s="30"/>
      <c r="I109" s="27">
        <f t="shared" si="1"/>
        <v>0</v>
      </c>
      <c r="J109" s="27">
        <v>10</v>
      </c>
      <c r="K109" s="28">
        <f t="shared" si="2"/>
        <v>0</v>
      </c>
      <c r="L109" s="29">
        <f t="shared" si="4"/>
        <v>0</v>
      </c>
      <c r="M109" s="58"/>
    </row>
    <row r="110" spans="1:13" x14ac:dyDescent="0.25">
      <c r="A110" s="22"/>
      <c r="B110" s="25"/>
      <c r="C110" s="31"/>
      <c r="D110" s="23"/>
      <c r="E110" s="24"/>
      <c r="F110" s="24">
        <f t="shared" si="0"/>
        <v>0</v>
      </c>
      <c r="G110" s="23"/>
      <c r="H110" s="30"/>
      <c r="I110" s="27">
        <f t="shared" si="1"/>
        <v>0</v>
      </c>
      <c r="J110" s="27">
        <v>4.8</v>
      </c>
      <c r="K110" s="28">
        <f t="shared" si="2"/>
        <v>0</v>
      </c>
      <c r="L110" s="29">
        <f t="shared" si="4"/>
        <v>0</v>
      </c>
      <c r="M110" s="58"/>
    </row>
    <row r="111" spans="1:13" x14ac:dyDescent="0.25">
      <c r="A111" s="22"/>
      <c r="B111" s="25"/>
      <c r="C111" s="31"/>
      <c r="D111" s="23"/>
      <c r="E111" s="24"/>
      <c r="F111" s="24">
        <f t="shared" si="0"/>
        <v>0</v>
      </c>
      <c r="G111" s="23"/>
      <c r="H111" s="30"/>
      <c r="I111" s="27">
        <f t="shared" si="1"/>
        <v>0</v>
      </c>
      <c r="J111" s="27">
        <v>10</v>
      </c>
      <c r="K111" s="28">
        <f t="shared" si="2"/>
        <v>0</v>
      </c>
      <c r="L111" s="29">
        <f t="shared" si="4"/>
        <v>0</v>
      </c>
      <c r="M111" s="58"/>
    </row>
    <row r="112" spans="1:13" x14ac:dyDescent="0.25">
      <c r="A112" s="22"/>
      <c r="B112" s="25"/>
      <c r="C112" s="31"/>
      <c r="D112" s="23"/>
      <c r="E112" s="24"/>
      <c r="F112" s="24">
        <f t="shared" si="0"/>
        <v>0</v>
      </c>
      <c r="G112" s="23"/>
      <c r="H112" s="30"/>
      <c r="I112" s="27">
        <f t="shared" si="1"/>
        <v>0</v>
      </c>
      <c r="J112" s="27">
        <v>3</v>
      </c>
      <c r="K112" s="28">
        <f t="shared" si="2"/>
        <v>0</v>
      </c>
      <c r="L112" s="29">
        <f t="shared" si="4"/>
        <v>0</v>
      </c>
      <c r="M112" s="58"/>
    </row>
    <row r="113" spans="1:13" x14ac:dyDescent="0.25">
      <c r="A113" s="22"/>
      <c r="B113" s="25"/>
      <c r="C113" s="31"/>
      <c r="D113" s="23"/>
      <c r="E113" s="24"/>
      <c r="F113" s="24">
        <f t="shared" si="0"/>
        <v>0</v>
      </c>
      <c r="G113" s="23"/>
      <c r="H113" s="30"/>
      <c r="I113" s="27">
        <f t="shared" si="1"/>
        <v>0</v>
      </c>
      <c r="J113" s="27">
        <v>15</v>
      </c>
      <c r="K113" s="28">
        <f t="shared" si="2"/>
        <v>0</v>
      </c>
      <c r="L113" s="29">
        <f t="shared" si="4"/>
        <v>0</v>
      </c>
      <c r="M113" s="58"/>
    </row>
    <row r="114" spans="1:13" x14ac:dyDescent="0.25">
      <c r="A114" s="22"/>
      <c r="B114" s="25"/>
      <c r="C114" s="31"/>
      <c r="D114" s="23"/>
      <c r="E114" s="24"/>
      <c r="F114" s="24">
        <f t="shared" si="0"/>
        <v>0</v>
      </c>
      <c r="G114" s="23"/>
      <c r="H114" s="30"/>
      <c r="I114" s="27">
        <f t="shared" si="1"/>
        <v>0</v>
      </c>
      <c r="J114" s="27">
        <v>6</v>
      </c>
      <c r="K114" s="28">
        <f t="shared" si="2"/>
        <v>0</v>
      </c>
      <c r="L114" s="29">
        <f t="shared" si="4"/>
        <v>0</v>
      </c>
      <c r="M114" s="58"/>
    </row>
    <row r="115" spans="1:13" x14ac:dyDescent="0.25">
      <c r="A115" s="22"/>
      <c r="B115" s="25"/>
      <c r="C115" s="31"/>
      <c r="D115" s="23"/>
      <c r="E115" s="24"/>
      <c r="F115" s="24">
        <f t="shared" si="0"/>
        <v>0</v>
      </c>
      <c r="G115" s="23"/>
      <c r="H115" s="30"/>
      <c r="I115" s="27">
        <f t="shared" si="1"/>
        <v>0</v>
      </c>
      <c r="J115" s="27">
        <v>0.69</v>
      </c>
      <c r="K115" s="28">
        <f t="shared" si="2"/>
        <v>0</v>
      </c>
      <c r="L115" s="29">
        <f t="shared" si="4"/>
        <v>0</v>
      </c>
      <c r="M115" s="58"/>
    </row>
    <row r="116" spans="1:13" x14ac:dyDescent="0.25">
      <c r="A116" s="22"/>
      <c r="B116" s="25"/>
      <c r="C116" s="31"/>
      <c r="D116" s="23"/>
      <c r="E116" s="24"/>
      <c r="F116" s="24">
        <f t="shared" si="0"/>
        <v>0</v>
      </c>
      <c r="G116" s="23"/>
      <c r="H116" s="30"/>
      <c r="I116" s="27">
        <f t="shared" si="1"/>
        <v>0</v>
      </c>
      <c r="J116" s="27">
        <v>4.8</v>
      </c>
      <c r="K116" s="28">
        <f t="shared" si="2"/>
        <v>0</v>
      </c>
      <c r="L116" s="29">
        <f t="shared" si="4"/>
        <v>0</v>
      </c>
      <c r="M116" s="58"/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0</v>
      </c>
      <c r="G117" s="37">
        <f>SUBTOTAL(9,G4:G116)</f>
        <v>0</v>
      </c>
      <c r="H117" s="38"/>
      <c r="I117" s="36">
        <f>SUBTOTAL(9,I4:I116)</f>
        <v>0</v>
      </c>
      <c r="J117" s="39">
        <f>SUBTOTAL(9,J4:J97)</f>
        <v>685.73</v>
      </c>
      <c r="K117" s="39">
        <f>SUBTOTAL(9,K4:K116)</f>
        <v>0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332</v>
      </c>
      <c r="C122" s="60"/>
      <c r="D122" s="50"/>
    </row>
    <row r="123" spans="1:13" ht="15.75" customHeight="1" x14ac:dyDescent="0.25">
      <c r="B123" s="49" t="s">
        <v>341</v>
      </c>
      <c r="C123" s="60"/>
      <c r="D123" s="50"/>
    </row>
    <row r="124" spans="1:13" ht="15.75" customHeight="1" x14ac:dyDescent="0.25">
      <c r="B124" s="49" t="s">
        <v>324</v>
      </c>
      <c r="C124" s="60"/>
      <c r="D124" s="50"/>
    </row>
    <row r="125" spans="1:13" ht="15.75" customHeight="1" x14ac:dyDescent="0.25">
      <c r="B125" s="52" t="s">
        <v>18</v>
      </c>
      <c r="C125" s="53">
        <f>SUM(C122:C124)</f>
        <v>0</v>
      </c>
      <c r="D125" s="54">
        <f>SUM(D122:D124)</f>
        <v>0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340</v>
      </c>
      <c r="C129" s="60"/>
      <c r="D129" s="50"/>
    </row>
    <row r="130" spans="2:4" x14ac:dyDescent="0.25">
      <c r="B130" s="49" t="s">
        <v>339</v>
      </c>
      <c r="C130" s="60"/>
      <c r="D130" s="50"/>
    </row>
    <row r="131" spans="2:4" x14ac:dyDescent="0.25">
      <c r="B131" s="49" t="s">
        <v>338</v>
      </c>
      <c r="C131" s="60"/>
      <c r="D131" s="50"/>
    </row>
    <row r="132" spans="2:4" x14ac:dyDescent="0.25">
      <c r="B132" s="49" t="s">
        <v>337</v>
      </c>
      <c r="C132" s="60"/>
      <c r="D132" s="50"/>
    </row>
    <row r="133" spans="2:4" x14ac:dyDescent="0.25">
      <c r="B133" s="49" t="s">
        <v>336</v>
      </c>
      <c r="C133" s="60"/>
      <c r="D133" s="50"/>
    </row>
    <row r="134" spans="2:4" x14ac:dyDescent="0.25">
      <c r="B134" s="49" t="s">
        <v>323</v>
      </c>
      <c r="C134" s="60"/>
      <c r="D134" s="50"/>
    </row>
    <row r="135" spans="2:4" x14ac:dyDescent="0.25">
      <c r="B135" s="49" t="s">
        <v>335</v>
      </c>
      <c r="C135" s="60"/>
      <c r="D135" s="50"/>
    </row>
    <row r="136" spans="2:4" x14ac:dyDescent="0.25">
      <c r="B136" s="49" t="s">
        <v>334</v>
      </c>
      <c r="C136" s="60"/>
      <c r="D136" s="50"/>
    </row>
    <row r="137" spans="2:4" x14ac:dyDescent="0.25">
      <c r="B137" s="49" t="s">
        <v>333</v>
      </c>
      <c r="C137" s="60"/>
      <c r="D137" s="50"/>
    </row>
    <row r="138" spans="2:4" x14ac:dyDescent="0.25">
      <c r="B138" s="52" t="s">
        <v>18</v>
      </c>
      <c r="C138" s="53">
        <f>SUM(C129:C137)</f>
        <v>0</v>
      </c>
      <c r="D138" s="54">
        <f>SUM(D129:D137)</f>
        <v>0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332</v>
      </c>
      <c r="C142" s="60"/>
      <c r="D142" s="50"/>
    </row>
    <row r="143" spans="2:4" x14ac:dyDescent="0.25">
      <c r="B143" s="49" t="s">
        <v>331</v>
      </c>
      <c r="C143" s="60"/>
      <c r="D143" s="50"/>
    </row>
    <row r="144" spans="2:4" x14ac:dyDescent="0.25">
      <c r="B144" s="49" t="s">
        <v>330</v>
      </c>
      <c r="C144" s="60"/>
      <c r="D144" s="50"/>
    </row>
    <row r="145" spans="2:4" x14ac:dyDescent="0.25">
      <c r="B145" s="52" t="s">
        <v>18</v>
      </c>
      <c r="C145" s="53">
        <f>SUM(C142:C144)</f>
        <v>0</v>
      </c>
      <c r="D145" s="54">
        <f>SUBTOTAL(9,D142:D144)</f>
        <v>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329</v>
      </c>
      <c r="C149" s="60"/>
      <c r="D149" s="50"/>
    </row>
    <row r="150" spans="2:4" x14ac:dyDescent="0.25">
      <c r="B150" s="52" t="s">
        <v>18</v>
      </c>
      <c r="C150" s="53">
        <f>SUM(C149:C149)</f>
        <v>0</v>
      </c>
      <c r="D150" s="54">
        <f>SUM(D149:D149)</f>
        <v>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328</v>
      </c>
      <c r="C154" s="60"/>
      <c r="D154" s="50"/>
    </row>
    <row r="155" spans="2:4" x14ac:dyDescent="0.25">
      <c r="B155" s="49" t="s">
        <v>327</v>
      </c>
      <c r="C155" s="60"/>
      <c r="D155" s="50"/>
    </row>
    <row r="156" spans="2:4" x14ac:dyDescent="0.25">
      <c r="B156" s="52" t="s">
        <v>18</v>
      </c>
      <c r="C156" s="53">
        <f>SUM(C154:C155)</f>
        <v>0</v>
      </c>
      <c r="D156" s="54">
        <f>SUM(D154:D155)</f>
        <v>0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326</v>
      </c>
      <c r="C160" s="60"/>
      <c r="D160" s="50"/>
    </row>
    <row r="161" spans="2:4" x14ac:dyDescent="0.25">
      <c r="B161" s="52" t="s">
        <v>18</v>
      </c>
      <c r="C161" s="53">
        <f>SUBTOTAL(9,C160)</f>
        <v>0</v>
      </c>
      <c r="D161" s="54">
        <f>SUBTOTAL(9,D160)</f>
        <v>0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325</v>
      </c>
      <c r="C165" s="60"/>
      <c r="D165" s="50"/>
    </row>
    <row r="166" spans="2:4" x14ac:dyDescent="0.25">
      <c r="B166" s="52" t="s">
        <v>18</v>
      </c>
      <c r="C166" s="53">
        <f>SUBTOTAL(9,C165)</f>
        <v>0</v>
      </c>
      <c r="D166" s="54">
        <f>SUBTOTAL(9,D165)</f>
        <v>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324</v>
      </c>
      <c r="C170" s="60"/>
      <c r="D170" s="50"/>
    </row>
    <row r="171" spans="2:4" x14ac:dyDescent="0.25">
      <c r="B171" s="52" t="s">
        <v>18</v>
      </c>
      <c r="C171" s="53">
        <f>SUM(C170:C170)</f>
        <v>0</v>
      </c>
      <c r="D171" s="54">
        <f>SUM(D170:D170)</f>
        <v>0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323</v>
      </c>
      <c r="C175" s="60"/>
      <c r="D175" s="50"/>
    </row>
    <row r="176" spans="2:4" x14ac:dyDescent="0.25">
      <c r="B176" s="52" t="s">
        <v>18</v>
      </c>
      <c r="C176" s="53">
        <f>SUM(C175:C175)</f>
        <v>0</v>
      </c>
      <c r="D176" s="54">
        <f>SUM(D175:D175)</f>
        <v>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322</v>
      </c>
      <c r="C180" s="60"/>
      <c r="D180" s="50"/>
    </row>
    <row r="181" spans="2:4" x14ac:dyDescent="0.25">
      <c r="B181" s="52" t="s">
        <v>18</v>
      </c>
      <c r="C181" s="53">
        <f>SUM(C180:C180)</f>
        <v>0</v>
      </c>
      <c r="D181" s="54">
        <f>SUM(D180:D180)</f>
        <v>0</v>
      </c>
    </row>
  </sheetData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</vt:i4>
      </vt:variant>
    </vt:vector>
  </HeadingPairs>
  <TitlesOfParts>
    <vt:vector size="14" baseType="lpstr">
      <vt:lpstr>TIC Daily Merchandise Jan'14</vt:lpstr>
      <vt:lpstr>TIC Daily Merchandise Feb'14</vt:lpstr>
      <vt:lpstr>TIC Daily Merchandise Mar'14</vt:lpstr>
      <vt:lpstr>TIC Daily Merchandise Apr'14</vt:lpstr>
      <vt:lpstr>TIC Daily Merchandise May'14</vt:lpstr>
      <vt:lpstr>TIC Daily Merchandise Jun'14</vt:lpstr>
      <vt:lpstr>TIC Daily Merchandise Jul'14</vt:lpstr>
      <vt:lpstr>TIC Daily Merchandise Aug'14</vt:lpstr>
      <vt:lpstr>TIC Daily Merchandise Sept'14</vt:lpstr>
      <vt:lpstr>TIC Daily Merchandise Oct'14</vt:lpstr>
      <vt:lpstr>TIC Daily Merchandise Nov'14</vt:lpstr>
      <vt:lpstr>TIC Daily Merchandise Dec'14</vt:lpstr>
      <vt:lpstr>'TIC Daily Merchandise May''14'!Print_Area</vt:lpstr>
      <vt:lpstr>'TIC Daily Merchandise May''14'!Print_Titles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2014-06-16T08:55:53Z</cp:lastPrinted>
  <dcterms:created xsi:type="dcterms:W3CDTF">2014-01-07T09:56:10Z</dcterms:created>
  <dcterms:modified xsi:type="dcterms:W3CDTF">2014-06-16T08:56:03Z</dcterms:modified>
</cp:coreProperties>
</file>