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13_ncr:1_{4A859FA6-9DBC-453C-ADC9-51D3395FA7F2}" xr6:coauthVersionLast="45" xr6:coauthVersionMax="45" xr10:uidLastSave="{00000000-0000-0000-0000-000000000000}"/>
  <bookViews>
    <workbookView xWindow="-120" yWindow="-120" windowWidth="20730" windowHeight="11160" xr2:uid="{15E199A1-1C48-40AF-8A40-D0075416B0D4}"/>
  </bookViews>
  <sheets>
    <sheet name="Sheet1" sheetId="1" r:id="rId1"/>
  </sheets>
  <definedNames>
    <definedName name="_xlnm.Print_Area" localSheetId="0">Sheet1!$A$1:$H$23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G20" i="1"/>
  <c r="H16" i="1"/>
  <c r="G16" i="1"/>
  <c r="H15" i="1"/>
  <c r="G15" i="1"/>
  <c r="E15" i="1"/>
  <c r="C16" i="1"/>
  <c r="C15" i="1"/>
  <c r="H10" i="1" l="1"/>
  <c r="H20" i="1" s="1"/>
  <c r="H22" i="1" s="1"/>
  <c r="G10" i="1"/>
  <c r="G12" i="1"/>
</calcChain>
</file>

<file path=xl/sharedStrings.xml><?xml version="1.0" encoding="utf-8"?>
<sst xmlns="http://schemas.openxmlformats.org/spreadsheetml/2006/main" count="21" uniqueCount="21">
  <si>
    <t>PENANG GLOBAL TOURISM SDN BHD</t>
  </si>
  <si>
    <t>EXPERIENCE CAMPAIGN 2020 - TOURISM TAX</t>
  </si>
  <si>
    <t>Experience Penang 2020 Roadshows</t>
  </si>
  <si>
    <t>Covered Walkways (12 bulan)</t>
  </si>
  <si>
    <t>Marketing/Promotion</t>
  </si>
  <si>
    <t>Foreign Currency</t>
  </si>
  <si>
    <t xml:space="preserve">Total (RM) </t>
  </si>
  <si>
    <t>Proposed during special BOD Sept 2019</t>
  </si>
  <si>
    <t>SGD 181,814.40</t>
  </si>
  <si>
    <t>Out-of-Home Advertising (6 months)</t>
  </si>
  <si>
    <t>Travellator in Dhoby Ghuat MRT Station (2 months)</t>
  </si>
  <si>
    <t xml:space="preserve">Inflight Magazine Gateway (3 months) </t>
  </si>
  <si>
    <t xml:space="preserve">Total </t>
  </si>
  <si>
    <t>USD 87,622.77</t>
  </si>
  <si>
    <t>Estimated Amount to be paid</t>
  </si>
  <si>
    <t>CIMB &amp; XE
 Currency Rate</t>
  </si>
  <si>
    <t xml:space="preserve">NTD 3,265,800 / </t>
  </si>
  <si>
    <t xml:space="preserve">* Currency rate based on XE currency &amp; CIMB Bank as of 19/11/2019 &amp; 17/7/2020 </t>
  </si>
  <si>
    <t>Communications</t>
  </si>
  <si>
    <t>NTD-HKD @ 0.257 on Oct 2019</t>
  </si>
  <si>
    <t>NTD-HKD @ 0.262 on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</si>
</sst>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[$HKD]\ * #,##0.00_);_([$HKD]\ * \(#,##0.00\);_([$HKD]\ 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1" applyFont="1"/>
    <xf numFmtId="4" fontId="0" fillId="0" borderId="0" xfId="0" applyNumberFormat="1" applyAlignment="1">
      <alignment wrapText="1"/>
    </xf>
    <xf numFmtId="0" fontId="2" fillId="0" borderId="1" xfId="0" applyFont="1" applyBorder="1"/>
    <xf numFmtId="43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0" xfId="0" applyBorder="1"/>
    <xf numFmtId="43" fontId="0" fillId="0" borderId="0" xfId="1" applyFont="1" applyBorder="1"/>
    <xf numFmtId="0" fontId="0" fillId="0" borderId="0" xfId="0" applyAlignment="1"/>
    <xf numFmtId="0" fontId="0" fillId="0" borderId="10" xfId="0" applyBorder="1"/>
    <xf numFmtId="3" fontId="0" fillId="0" borderId="10" xfId="0" applyNumberFormat="1" applyBorder="1"/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17" fontId="2" fillId="0" borderId="6" xfId="0" applyNumberFormat="1" applyFont="1" applyBorder="1" applyAlignment="1">
      <alignment wrapText="1"/>
    </xf>
    <xf numFmtId="17" fontId="2" fillId="0" borderId="7" xfId="0" applyNumberFormat="1" applyFont="1" applyBorder="1" applyAlignment="1">
      <alignment wrapText="1"/>
    </xf>
    <xf numFmtId="0" fontId="0" fillId="0" borderId="16" xfId="0" applyBorder="1"/>
    <xf numFmtId="164" fontId="0" fillId="0" borderId="16" xfId="0" applyNumberFormat="1" applyBorder="1"/>
    <xf numFmtId="164" fontId="0" fillId="0" borderId="16" xfId="1" applyNumberFormat="1" applyFont="1" applyBorder="1"/>
    <xf numFmtId="0" fontId="0" fillId="0" borderId="17" xfId="0" applyBorder="1"/>
    <xf numFmtId="17" fontId="2" fillId="0" borderId="8" xfId="0" applyNumberFormat="1" applyFont="1" applyBorder="1" applyAlignment="1">
      <alignment wrapText="1"/>
    </xf>
    <xf numFmtId="17" fontId="2" fillId="0" borderId="9" xfId="0" applyNumberFormat="1" applyFont="1" applyBorder="1" applyAlignment="1">
      <alignment wrapText="1"/>
    </xf>
    <xf numFmtId="0" fontId="0" fillId="0" borderId="18" xfId="0" applyBorder="1"/>
    <xf numFmtId="43" fontId="0" fillId="0" borderId="10" xfId="1" applyFont="1" applyBorder="1"/>
    <xf numFmtId="43" fontId="0" fillId="0" borderId="11" xfId="1" applyFont="1" applyBorder="1"/>
    <xf numFmtId="0" fontId="2" fillId="0" borderId="0" xfId="0" applyFont="1" applyAlignment="1">
      <alignment horizontal="center"/>
    </xf>
    <xf numFmtId="0" fontId="2" fillId="0" borderId="12" xfId="0" applyFont="1" applyBorder="1"/>
    <xf numFmtId="3" fontId="2" fillId="0" borderId="13" xfId="0" applyNumberFormat="1" applyFont="1" applyBorder="1"/>
    <xf numFmtId="0" fontId="2" fillId="0" borderId="14" xfId="0" applyFont="1" applyBorder="1"/>
    <xf numFmtId="43" fontId="2" fillId="0" borderId="15" xfId="1" applyFont="1" applyBorder="1"/>
    <xf numFmtId="43" fontId="2" fillId="0" borderId="13" xfId="1" applyFont="1" applyBorder="1"/>
    <xf numFmtId="43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65" fontId="0" fillId="0" borderId="1" xfId="1" applyNumberFormat="1" applyFont="1" applyBorder="1" applyAlignment="1">
      <alignment horizontal="right" wrapText="1"/>
    </xf>
    <xf numFmtId="43" fontId="2" fillId="0" borderId="0" xfId="1" applyFont="1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1279-4038-455F-8BC5-28D4E70B6ADF}">
  <dimension ref="A1:I26"/>
  <sheetViews>
    <sheetView tabSelected="1" topLeftCell="A4" zoomScaleNormal="100" workbookViewId="0">
      <selection activeCell="F15" sqref="F15:F16"/>
    </sheetView>
  </sheetViews>
  <sheetFormatPr defaultRowHeight="14.25" x14ac:dyDescent="0.2"/>
  <cols>
    <col min="1" max="1" width="6.75" customWidth="1"/>
    <col min="2" max="2" width="41.125" customWidth="1"/>
    <col min="3" max="3" width="16.375" customWidth="1"/>
    <col min="4" max="4" width="13.375" customWidth="1"/>
    <col min="5" max="6" width="12.125" customWidth="1"/>
    <col min="7" max="7" width="13.875" customWidth="1"/>
    <col min="8" max="8" width="13" customWidth="1"/>
    <col min="9" max="9" width="12.75" customWidth="1"/>
  </cols>
  <sheetData>
    <row r="1" spans="1:9" ht="15" x14ac:dyDescent="0.25">
      <c r="A1" s="1" t="s">
        <v>0</v>
      </c>
      <c r="B1" s="38"/>
    </row>
    <row r="2" spans="1:9" ht="15" x14ac:dyDescent="0.25">
      <c r="A2" s="1" t="s">
        <v>1</v>
      </c>
      <c r="B2" s="39"/>
    </row>
    <row r="3" spans="1:9" ht="15" thickBot="1" x14ac:dyDescent="0.25"/>
    <row r="4" spans="1:9" ht="33" customHeight="1" x14ac:dyDescent="0.25">
      <c r="C4" s="42" t="s">
        <v>7</v>
      </c>
      <c r="D4" s="43"/>
      <c r="E4" s="44" t="s">
        <v>15</v>
      </c>
      <c r="F4" s="45"/>
      <c r="G4" s="46" t="s">
        <v>14</v>
      </c>
      <c r="H4" s="45"/>
    </row>
    <row r="5" spans="1:9" s="15" customFormat="1" ht="20.25" customHeight="1" thickBot="1" x14ac:dyDescent="0.3">
      <c r="C5" s="18" t="s">
        <v>5</v>
      </c>
      <c r="D5" s="19" t="s">
        <v>6</v>
      </c>
      <c r="E5" s="21">
        <v>43770</v>
      </c>
      <c r="F5" s="20">
        <v>44013</v>
      </c>
      <c r="G5" s="26">
        <v>43709</v>
      </c>
      <c r="H5" s="27">
        <v>44013</v>
      </c>
    </row>
    <row r="6" spans="1:9" ht="15" x14ac:dyDescent="0.25">
      <c r="A6" s="2"/>
      <c r="B6" s="1" t="s">
        <v>4</v>
      </c>
      <c r="C6" s="6"/>
      <c r="D6" s="16"/>
      <c r="E6" s="10"/>
      <c r="F6" s="22"/>
      <c r="G6" s="13"/>
      <c r="H6" s="28"/>
    </row>
    <row r="7" spans="1:9" x14ac:dyDescent="0.2">
      <c r="A7" s="2">
        <v>1</v>
      </c>
      <c r="B7" s="15" t="s">
        <v>2</v>
      </c>
      <c r="C7" s="7">
        <v>0</v>
      </c>
      <c r="D7" s="17">
        <v>180000</v>
      </c>
      <c r="E7" s="10"/>
      <c r="F7" s="22"/>
      <c r="G7" s="14">
        <v>180000</v>
      </c>
      <c r="H7" s="29">
        <v>135580.95000000001</v>
      </c>
    </row>
    <row r="8" spans="1:9" x14ac:dyDescent="0.2">
      <c r="A8" s="2"/>
      <c r="B8" s="15"/>
      <c r="C8" s="7"/>
      <c r="D8" s="17"/>
      <c r="E8" s="10"/>
      <c r="F8" s="22"/>
      <c r="G8" s="14"/>
      <c r="H8" s="29"/>
    </row>
    <row r="9" spans="1:9" ht="15" x14ac:dyDescent="0.25">
      <c r="A9" s="2"/>
      <c r="B9" s="1" t="s">
        <v>18</v>
      </c>
      <c r="C9" s="8"/>
      <c r="D9" s="16"/>
      <c r="E9" s="10"/>
      <c r="F9" s="22"/>
      <c r="G9" s="14"/>
      <c r="H9" s="29"/>
    </row>
    <row r="10" spans="1:9" x14ac:dyDescent="0.2">
      <c r="A10" s="2">
        <v>2</v>
      </c>
      <c r="B10" t="s">
        <v>11</v>
      </c>
      <c r="C10" s="8" t="s">
        <v>13</v>
      </c>
      <c r="D10" s="17">
        <v>364485</v>
      </c>
      <c r="E10" s="11">
        <v>4.1576940643000002</v>
      </c>
      <c r="F10" s="23">
        <v>4.3147000000000002</v>
      </c>
      <c r="G10" s="14">
        <f>E10*87622.77</f>
        <v>364308.67072652414</v>
      </c>
      <c r="H10" s="29">
        <f>87622.77*F10</f>
        <v>378065.96571900003</v>
      </c>
      <c r="I10" s="3"/>
    </row>
    <row r="11" spans="1:9" x14ac:dyDescent="0.2">
      <c r="A11" s="2"/>
      <c r="C11" s="8"/>
      <c r="D11" s="16"/>
      <c r="E11" s="10"/>
      <c r="F11" s="22"/>
      <c r="G11" s="14"/>
      <c r="H11" s="29"/>
    </row>
    <row r="12" spans="1:9" x14ac:dyDescent="0.2">
      <c r="A12" s="2">
        <v>3</v>
      </c>
      <c r="B12" t="s">
        <v>10</v>
      </c>
      <c r="C12" s="8" t="s">
        <v>8</v>
      </c>
      <c r="D12" s="17">
        <v>560000</v>
      </c>
      <c r="E12" s="12">
        <v>3.0550791439</v>
      </c>
      <c r="F12" s="24">
        <v>3.103300013640284</v>
      </c>
      <c r="G12" s="14">
        <f>181814.4*E12</f>
        <v>555457.38150069211</v>
      </c>
      <c r="H12" s="29">
        <f>(181814.4*F12)+10</f>
        <v>564234.63</v>
      </c>
      <c r="I12" s="3"/>
    </row>
    <row r="13" spans="1:9" x14ac:dyDescent="0.2">
      <c r="A13" s="2"/>
      <c r="C13" s="8"/>
      <c r="D13" s="16"/>
      <c r="E13" s="10"/>
      <c r="F13" s="22"/>
      <c r="G13" s="14"/>
      <c r="H13" s="29"/>
    </row>
    <row r="14" spans="1:9" x14ac:dyDescent="0.2">
      <c r="A14" s="2">
        <v>4</v>
      </c>
      <c r="B14" t="s">
        <v>9</v>
      </c>
      <c r="C14" s="9" t="s">
        <v>16</v>
      </c>
      <c r="D14" s="17">
        <v>450000</v>
      </c>
      <c r="E14" s="12"/>
      <c r="F14" s="22"/>
      <c r="G14" s="14"/>
      <c r="H14" s="29"/>
      <c r="I14" s="3"/>
    </row>
    <row r="15" spans="1:9" x14ac:dyDescent="0.2">
      <c r="A15" s="2"/>
      <c r="B15" t="s">
        <v>19</v>
      </c>
      <c r="C15" s="40">
        <f>3265800*0.257</f>
        <v>839310.6</v>
      </c>
      <c r="D15" s="17"/>
      <c r="E15" s="12">
        <f>100/53.114</f>
        <v>1.88274277968144</v>
      </c>
      <c r="F15" s="24">
        <v>1.7911164234500001</v>
      </c>
      <c r="G15" s="14">
        <f>C15/E15</f>
        <v>445791.43208399997</v>
      </c>
      <c r="H15" s="29">
        <f>C15/F15</f>
        <v>468596.33969708264</v>
      </c>
      <c r="I15" s="3"/>
    </row>
    <row r="16" spans="1:9" x14ac:dyDescent="0.2">
      <c r="A16" s="2"/>
      <c r="B16" t="s">
        <v>20</v>
      </c>
      <c r="C16" s="40">
        <f>3265800*0.262</f>
        <v>855639.6</v>
      </c>
      <c r="D16" s="17"/>
      <c r="E16" s="12">
        <v>1.8827400000000001</v>
      </c>
      <c r="F16" s="24">
        <v>1.7911164234500001</v>
      </c>
      <c r="G16" s="14">
        <f>C16/E16</f>
        <v>454465.08811625605</v>
      </c>
      <c r="H16" s="29">
        <f>C16/F16</f>
        <v>477713.00000247336</v>
      </c>
      <c r="I16" s="3"/>
    </row>
    <row r="17" spans="1:9" x14ac:dyDescent="0.2">
      <c r="A17" s="2"/>
      <c r="C17" s="8"/>
      <c r="D17" s="16"/>
      <c r="E17" s="10"/>
      <c r="F17" s="22"/>
      <c r="G17" s="14"/>
      <c r="H17" s="29"/>
    </row>
    <row r="18" spans="1:9" x14ac:dyDescent="0.2">
      <c r="A18" s="2">
        <v>5</v>
      </c>
      <c r="B18" t="s">
        <v>3</v>
      </c>
      <c r="C18" s="7">
        <v>0</v>
      </c>
      <c r="D18" s="17">
        <v>270000</v>
      </c>
      <c r="E18" s="10"/>
      <c r="F18" s="22"/>
      <c r="G18" s="14">
        <v>270000</v>
      </c>
      <c r="H18" s="29">
        <v>263855.2</v>
      </c>
    </row>
    <row r="19" spans="1:9" ht="15" thickBot="1" x14ac:dyDescent="0.25">
      <c r="A19" s="2"/>
      <c r="C19" s="10"/>
      <c r="D19" s="16"/>
      <c r="E19" s="10"/>
      <c r="F19" s="25"/>
      <c r="G19" s="14"/>
      <c r="H19" s="30"/>
    </row>
    <row r="20" spans="1:9" s="1" customFormat="1" ht="22.5" customHeight="1" thickBot="1" x14ac:dyDescent="0.3">
      <c r="A20" s="31"/>
      <c r="B20" s="32" t="s">
        <v>12</v>
      </c>
      <c r="C20" s="32"/>
      <c r="D20" s="33">
        <v>1824485</v>
      </c>
      <c r="E20" s="32"/>
      <c r="F20" s="34"/>
      <c r="G20" s="35">
        <f>SUM(G7:G19)-G15</f>
        <v>1824231.1403434721</v>
      </c>
      <c r="H20" s="36">
        <f>SUM(H7:H19)-H15</f>
        <v>1819449.7457214734</v>
      </c>
      <c r="I20" s="37"/>
    </row>
    <row r="21" spans="1:9" x14ac:dyDescent="0.2">
      <c r="A21" s="2"/>
      <c r="H21" s="4"/>
    </row>
    <row r="22" spans="1:9" ht="15" x14ac:dyDescent="0.25">
      <c r="A22" s="2"/>
      <c r="B22" t="s">
        <v>17</v>
      </c>
      <c r="H22" s="41">
        <f>H20-D20</f>
        <v>-5035.2542785266414</v>
      </c>
    </row>
    <row r="23" spans="1:9" x14ac:dyDescent="0.2">
      <c r="A23" s="2"/>
      <c r="C23" s="4"/>
      <c r="E23" s="3"/>
    </row>
    <row r="24" spans="1:9" x14ac:dyDescent="0.2">
      <c r="D24" s="5"/>
    </row>
    <row r="26" spans="1:9" x14ac:dyDescent="0.2">
      <c r="D26" s="5"/>
    </row>
  </sheetData>
  <mergeCells count="3"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2020-07-20T08:20:03Z</cp:lastPrinted>
  <dcterms:created xsi:type="dcterms:W3CDTF">2020-07-17T04:00:38Z</dcterms:created>
  <dcterms:modified xsi:type="dcterms:W3CDTF">2020-07-30T04:32:31Z</dcterms:modified>
</cp:coreProperties>
</file>